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8445" activeTab="0"/>
  </bookViews>
  <sheets>
    <sheet name="ds cap bang" sheetId="1" r:id="rId1"/>
  </sheets>
  <definedNames>
    <definedName name="_xlnm.Print_Titles" localSheetId="0">'ds cap bang'!$1:$1</definedName>
  </definedNames>
  <calcPr fullCalcOnLoad="1"/>
</workbook>
</file>

<file path=xl/sharedStrings.xml><?xml version="1.0" encoding="utf-8"?>
<sst xmlns="http://schemas.openxmlformats.org/spreadsheetml/2006/main" count="782" uniqueCount="240">
  <si>
    <t>NGUYEN THI HANG</t>
  </si>
  <si>
    <t>ĐỖ THỊ HIỀN</t>
  </si>
  <si>
    <t>DO THI HIEN</t>
  </si>
  <si>
    <t>TRẦN THỊ THU HIỀN</t>
  </si>
  <si>
    <t>TRAN THI THU HIEN</t>
  </si>
  <si>
    <t>ĐÀM THỊ HIỂN</t>
  </si>
  <si>
    <t>DAM THI HIEN</t>
  </si>
  <si>
    <t>MA THỊ HOA</t>
  </si>
  <si>
    <t>MA THI HOA</t>
  </si>
  <si>
    <t>PHẠM THỊ HUẾ</t>
  </si>
  <si>
    <t>PHAM THI HUE</t>
  </si>
  <si>
    <t>MA NGỌC HUỆ</t>
  </si>
  <si>
    <t>MA NGOC HUE</t>
  </si>
  <si>
    <t>LÝ THỊ THANH HUYỀN</t>
  </si>
  <si>
    <t>LY THI THANH HUYEN</t>
  </si>
  <si>
    <t>TRẦN THỊ HUYỀN</t>
  </si>
  <si>
    <t>TRAN THI HUYEN</t>
  </si>
  <si>
    <t>NGÔ THUÝ HUYỀN</t>
  </si>
  <si>
    <t>NGO THUY HUYEN</t>
  </si>
  <si>
    <t>HOÀNG THỊ HƯƠNG</t>
  </si>
  <si>
    <t>MA THỊ KIM</t>
  </si>
  <si>
    <t>MA THI KIM</t>
  </si>
  <si>
    <t>LÊ THỊ NGỌC LAN</t>
  </si>
  <si>
    <t>LE THI NGOC LAN</t>
  </si>
  <si>
    <t>VŨ THỊ LAN</t>
  </si>
  <si>
    <t>VU THI LAN</t>
  </si>
  <si>
    <t>ĐINH HƯƠNG LIÊM</t>
  </si>
  <si>
    <t>DINH HUONG LIEM</t>
  </si>
  <si>
    <t>HOÀNG THUÝ LIỄU</t>
  </si>
  <si>
    <t>HOANG THUY LIEU</t>
  </si>
  <si>
    <t>MA THỊ THIÊN LÝ</t>
  </si>
  <si>
    <t>MA THI THIEN LY</t>
  </si>
  <si>
    <t>MA THỊ MAI</t>
  </si>
  <si>
    <t>MA THI MAI</t>
  </si>
  <si>
    <t>TRẦN THỊ MAI</t>
  </si>
  <si>
    <t>TRAN THI MAI</t>
  </si>
  <si>
    <t>TRIỆU THỊ MAI</t>
  </si>
  <si>
    <t>TRIEU THI MAI</t>
  </si>
  <si>
    <t>NGUYỄN THỊ MƠ</t>
  </si>
  <si>
    <t>NGUYEN THI MO</t>
  </si>
  <si>
    <t>HOÀNG THỊ NĂM</t>
  </si>
  <si>
    <t>HOANG THI NAM</t>
  </si>
  <si>
    <t>VŨ THỊ NGỌC</t>
  </si>
  <si>
    <t>VU THI NGOC</t>
  </si>
  <si>
    <t>HOÀNG THỊ NHUNG</t>
  </si>
  <si>
    <t>HOANG THI NHUNG</t>
  </si>
  <si>
    <t>TRIỆU THỊ NIỀM</t>
  </si>
  <si>
    <t>TRIEU THI NIEM</t>
  </si>
  <si>
    <t>VŨ THỊ OANH</t>
  </si>
  <si>
    <t>VU THI OANH</t>
  </si>
  <si>
    <t>NHỮ THỊ THU PHƯƠNG</t>
  </si>
  <si>
    <t>NHU THI THU PHUONG</t>
  </si>
  <si>
    <t>ĐẶNG THỊ PHƯỢNG</t>
  </si>
  <si>
    <t>DANG THI PHUONG</t>
  </si>
  <si>
    <t>MA THỊ THANH QUẾ</t>
  </si>
  <si>
    <t>MA THI THANH QUE</t>
  </si>
  <si>
    <t>HÀ THỊ QUYẾT</t>
  </si>
  <si>
    <t>HA THI QUYET</t>
  </si>
  <si>
    <t>PHẠM THỊ HỮU SINH</t>
  </si>
  <si>
    <t>PHAM THI HUU SINH</t>
  </si>
  <si>
    <t>NGUYỄN THỊ TÁM</t>
  </si>
  <si>
    <t>NGUYEN THI TAM</t>
  </si>
  <si>
    <t>TRẦN THỊ TÂN</t>
  </si>
  <si>
    <t>TRAN THI TAN</t>
  </si>
  <si>
    <t>NGUYỄN THỊ BÍCH THẢO</t>
  </si>
  <si>
    <t>NGUYEN THI BICH THAO</t>
  </si>
  <si>
    <t>HOẢ THỊ THOA</t>
  </si>
  <si>
    <t>HOA THI THOA</t>
  </si>
  <si>
    <t>ĐỖ THỊ THU</t>
  </si>
  <si>
    <t>DO THI THU</t>
  </si>
  <si>
    <t>NGÔ KIM THUẦN</t>
  </si>
  <si>
    <t>NGO KIM THUAN</t>
  </si>
  <si>
    <t>VŨ THỊ THUỲ</t>
  </si>
  <si>
    <t>VU THI THUY</t>
  </si>
  <si>
    <t>TRẦN THỊ THUÝ</t>
  </si>
  <si>
    <t>TRAN THI THUY</t>
  </si>
  <si>
    <t>MA THỊ TIN</t>
  </si>
  <si>
    <t>MA THI TIN</t>
  </si>
  <si>
    <t>NGUYỄN THỊ TÌNH</t>
  </si>
  <si>
    <t>NGUYEN THI TINH</t>
  </si>
  <si>
    <t>MAI THỊ HUYỀN TRANG</t>
  </si>
  <si>
    <t>MAI THI HUYEN TRANG</t>
  </si>
  <si>
    <t>LÝ THỊ TRANH</t>
  </si>
  <si>
    <t>LY THI TRANH</t>
  </si>
  <si>
    <t>NGUYỄN THỊ TUYẾN</t>
  </si>
  <si>
    <t>NGUYEN THI TUYEN</t>
  </si>
  <si>
    <t>MÃ THANH TUYỀN</t>
  </si>
  <si>
    <t>MA THANH TUYEN</t>
  </si>
  <si>
    <t>PHẠM THỊ VÂN</t>
  </si>
  <si>
    <t>PHAM THI VAN</t>
  </si>
  <si>
    <t>LINH THỊ TƯỜNG VI</t>
  </si>
  <si>
    <t>LINH THI TUONG VI</t>
  </si>
  <si>
    <t>ĐỖ THỊ YẾN</t>
  </si>
  <si>
    <t>DO THI YEN</t>
  </si>
  <si>
    <t>Giỏi</t>
  </si>
  <si>
    <t>Khá</t>
  </si>
  <si>
    <t>NGUYỄN THỊ THUỶ</t>
  </si>
  <si>
    <t>NGUYEN THI THUY</t>
  </si>
  <si>
    <t>Sư phạm Mầm non</t>
  </si>
  <si>
    <t>Nursery Education</t>
  </si>
  <si>
    <t>HOANG THI HUONG</t>
  </si>
  <si>
    <t>Tuyên Quang</t>
  </si>
  <si>
    <t>Hà Giang</t>
  </si>
  <si>
    <t>TRAN THI NGOC ANH</t>
  </si>
  <si>
    <t>NGUYỄN THỊ HƯƠNG</t>
  </si>
  <si>
    <t>NGUYEN THI HUONG</t>
  </si>
  <si>
    <t>TRẦN THỊ HUỆ</t>
  </si>
  <si>
    <t>TRAN THI HUE</t>
  </si>
  <si>
    <t>HOÀNG THỊ QUỲNH</t>
  </si>
  <si>
    <t>HOANG THI QUYNH</t>
  </si>
  <si>
    <t>Thái Bình</t>
  </si>
  <si>
    <t>Nữ</t>
  </si>
  <si>
    <t>TRỊNH THỊ ANH</t>
  </si>
  <si>
    <t>TRINH THI ANH</t>
  </si>
  <si>
    <t>HÀ THỊ TRUNG ANH</t>
  </si>
  <si>
    <t>HA THI TRUNG ANH</t>
  </si>
  <si>
    <t>TRẦN THỊ NGỌC ÁNH</t>
  </si>
  <si>
    <t>NÔNG THỊ ĐẢO</t>
  </si>
  <si>
    <t>NONG THI DAO</t>
  </si>
  <si>
    <t>HOÀNG THỊ GIANG</t>
  </si>
  <si>
    <t>HOANG THI GIANG</t>
  </si>
  <si>
    <t>NGUYỄN THỊ GIANG</t>
  </si>
  <si>
    <t>NGUYEN THI GIANG</t>
  </si>
  <si>
    <t>QUAN THỊ GIANG</t>
  </si>
  <si>
    <t>QUAN THI GIANG</t>
  </si>
  <si>
    <t>LA THỊ TIỀN GIANG</t>
  </si>
  <si>
    <t>LA THI TIEN GIANG</t>
  </si>
  <si>
    <t>BÀN THỊ HÀ</t>
  </si>
  <si>
    <t>BAN THI HA</t>
  </si>
  <si>
    <t>ĐÀO THUÝ HÀ</t>
  </si>
  <si>
    <t>DAO THUY HA</t>
  </si>
  <si>
    <t>THẠCH THỊ MỸ HẠNH</t>
  </si>
  <si>
    <t>THACH THI MY HANH</t>
  </si>
  <si>
    <t>NGUYỄN THỊ HẠNH</t>
  </si>
  <si>
    <t>NGUYEN THI HANH</t>
  </si>
  <si>
    <t>HỒ THỊ HÀO</t>
  </si>
  <si>
    <t>HO THI HAO</t>
  </si>
  <si>
    <t>DƯƠNG THỊ HẢO</t>
  </si>
  <si>
    <t>DUONG THI HAO</t>
  </si>
  <si>
    <t>MA THỊ HẢO</t>
  </si>
  <si>
    <t>MA THI HAO</t>
  </si>
  <si>
    <t>NGÔ THỊ HẰNG</t>
  </si>
  <si>
    <t>NGO THI HANG</t>
  </si>
  <si>
    <t>NGUYỄN THỊ HẰNG</t>
  </si>
  <si>
    <t>Trung bình khá</t>
  </si>
  <si>
    <t>TEN TA</t>
  </si>
  <si>
    <t>ngaysinhtv</t>
  </si>
  <si>
    <t>ngaysinhta</t>
  </si>
  <si>
    <t>ms/mr</t>
  </si>
  <si>
    <t>diem</t>
  </si>
  <si>
    <t>xlta</t>
  </si>
  <si>
    <t>nganhta</t>
  </si>
  <si>
    <t>TC VLVH-2013/785</t>
  </si>
  <si>
    <t>TC VLVH-2013/786</t>
  </si>
  <si>
    <t>TC VLVH-2013/787</t>
  </si>
  <si>
    <t>TC VLVH-2013/788</t>
  </si>
  <si>
    <t>TC VLVH-2013/789</t>
  </si>
  <si>
    <t>TC VLVH-2013/790</t>
  </si>
  <si>
    <t>TC VLVH-2013/791</t>
  </si>
  <si>
    <t>TC VLVH-2013/792</t>
  </si>
  <si>
    <t>TC VLVH-2013/793</t>
  </si>
  <si>
    <t>TC VLVH-2013/794</t>
  </si>
  <si>
    <t>TC VLVH-2013/795</t>
  </si>
  <si>
    <t>TC VLVH-2013/796</t>
  </si>
  <si>
    <t>TC VLVH-2013/797</t>
  </si>
  <si>
    <t>TC VLVH-2013/798</t>
  </si>
  <si>
    <t>TC VLVH-2013/799</t>
  </si>
  <si>
    <t>TC VLVH-2013/800</t>
  </si>
  <si>
    <t>TC VLVH-2013/801</t>
  </si>
  <si>
    <t>TC VLVH-2013/802</t>
  </si>
  <si>
    <t>TC VLVH-2013/803</t>
  </si>
  <si>
    <t>TC VLVH-2013/804</t>
  </si>
  <si>
    <t>TC VLVH-2013/805</t>
  </si>
  <si>
    <t>TC VLVH-2013/806</t>
  </si>
  <si>
    <t>TC VLVH-2013/807</t>
  </si>
  <si>
    <t>TC VLVH-2013/808</t>
  </si>
  <si>
    <t>TC VLVH-2013/809</t>
  </si>
  <si>
    <t>TC VLVH-2013/810</t>
  </si>
  <si>
    <t>TC VLVH-2013/811</t>
  </si>
  <si>
    <t>TC VLVH-2013/812</t>
  </si>
  <si>
    <t>TC VLVH-2013/813</t>
  </si>
  <si>
    <t>TC VLVH-2013/814</t>
  </si>
  <si>
    <t>TC VLVH-2013/815</t>
  </si>
  <si>
    <t>TC VLVH-2013/816</t>
  </si>
  <si>
    <t>TC VLVH-2013/817</t>
  </si>
  <si>
    <t>TC VLVH-2013/818</t>
  </si>
  <si>
    <t>TC VLVH-2013/819</t>
  </si>
  <si>
    <t>TC VLVH-2013/820</t>
  </si>
  <si>
    <t>TC VLVH-2013/821</t>
  </si>
  <si>
    <t>TC VLVH-2013/822</t>
  </si>
  <si>
    <t>TC VLVH-2013/823</t>
  </si>
  <si>
    <t>TC VLVH-2013/824</t>
  </si>
  <si>
    <t>TC VLVH-2013/825</t>
  </si>
  <si>
    <t>TC VLVH-2013/826</t>
  </si>
  <si>
    <t>TC VLVH-2013/827</t>
  </si>
  <si>
    <t>TC VLVH-2013/828</t>
  </si>
  <si>
    <t>TC VLVH-2013/829</t>
  </si>
  <si>
    <t>TC VLVH-2013/830</t>
  </si>
  <si>
    <t>TC VLVH-2013/831</t>
  </si>
  <si>
    <t>TC VLVH-2013/832</t>
  </si>
  <si>
    <t>TC VLVH-2013/833</t>
  </si>
  <si>
    <t>TC VLVH-2013/834</t>
  </si>
  <si>
    <t>TC VLVH-2013/835</t>
  </si>
  <si>
    <t>TC VLVH-2013/836</t>
  </si>
  <si>
    <t>TC VLVH-2013/837</t>
  </si>
  <si>
    <t>TC VLVH-2013/838</t>
  </si>
  <si>
    <t>TC VLVH-2013/839</t>
  </si>
  <si>
    <t>TC VLVH-2013/840</t>
  </si>
  <si>
    <t>TC VLVH-2013/841</t>
  </si>
  <si>
    <t>TC VLVH-2013/842</t>
  </si>
  <si>
    <t>TC VLVH-2013/843</t>
  </si>
  <si>
    <t>TC VLVH-2013/844</t>
  </si>
  <si>
    <t>TC VLVH-2013/845</t>
  </si>
  <si>
    <t>TC VLVH-2013/846</t>
  </si>
  <si>
    <t>TC VLVH-2013/847</t>
  </si>
  <si>
    <t>TC VLVH-2013/848</t>
  </si>
  <si>
    <t>TC VLVH-2013/849</t>
  </si>
  <si>
    <t>TC VLVH-2013/850</t>
  </si>
  <si>
    <t>TC VLVH-2013/851</t>
  </si>
  <si>
    <t>TC VLVH-2013/852</t>
  </si>
  <si>
    <t>TC VLVH-2013/853</t>
  </si>
  <si>
    <t>Stt</t>
  </si>
  <si>
    <t>Họ và tên</t>
  </si>
  <si>
    <t>Ngày sinh</t>
  </si>
  <si>
    <t>Nơi sinh</t>
  </si>
  <si>
    <t>Giới tính</t>
  </si>
  <si>
    <t>Xếp loại</t>
  </si>
  <si>
    <t>Ngành đào tạo</t>
  </si>
  <si>
    <t>Số vào sổ</t>
  </si>
  <si>
    <t>Ghi chú</t>
  </si>
  <si>
    <t>Quốc tịch</t>
  </si>
  <si>
    <t>Việt Nam</t>
  </si>
  <si>
    <t>Hình thức đào tạo</t>
  </si>
  <si>
    <t>Vừa làm vừa học</t>
  </si>
  <si>
    <t>Số hiệu bằng</t>
  </si>
  <si>
    <t>Ngày cấp bằng</t>
  </si>
  <si>
    <r>
      <t xml:space="preserve">Người nhận                                                        </t>
    </r>
    <r>
      <rPr>
        <sz val="10"/>
        <rFont val="Times New Roman"/>
        <family val="1"/>
      </rPr>
      <t>(ký, ghi rõ họ tên)</t>
    </r>
  </si>
  <si>
    <t>Khoá học</t>
  </si>
  <si>
    <t>Năm tốt nghiệp</t>
  </si>
  <si>
    <t>2011-2013</t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</si>
</sst>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dd/mm/yyyy;@"/>
    <numFmt numFmtId="174" formatCode="mmm\-yyyy"/>
    <numFmt numFmtId="175" formatCode="[$-409]h:mm:ss\ AM/PM"/>
    <numFmt numFmtId="176" formatCode="0.000"/>
    <numFmt numFmtId="177" formatCode="[$-1010000]d/m/yyyy;@"/>
    <numFmt numFmtId="178" formatCode="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-809]dd\ mmmm\ yyyy"/>
    <numFmt numFmtId="184" formatCode="[$-F800]dddd\,\ mmmm\ dd\,\ yyyy"/>
    <numFmt numFmtId="185" formatCode="[$-809]dd\ mmmm\ yyyy;@"/>
    <numFmt numFmtId="186" formatCode="d/mm/yyyy;@"/>
    <numFmt numFmtId="187" formatCode="dd\.mm\.yy;@"/>
    <numFmt numFmtId="188" formatCode="mm/dh/yyyy\ h:mm"/>
    <numFmt numFmtId="189" formatCode="mm/d/yyyy"/>
    <numFmt numFmtId="190" formatCode="mm/dd/yyyy"/>
    <numFmt numFmtId="191" formatCode="m/dd/yyyy"/>
  </numFmts>
  <fonts count="10">
    <font>
      <sz val="12"/>
      <name val=".VnTime"/>
      <family val="0"/>
    </font>
    <font>
      <sz val="8"/>
      <name val=".VnTime"/>
      <family val="0"/>
    </font>
    <font>
      <sz val="10"/>
      <name val="Arial"/>
      <family val="0"/>
    </font>
    <font>
      <u val="single"/>
      <sz val="12"/>
      <color indexed="12"/>
      <name val=".VnTime"/>
      <family val="0"/>
    </font>
    <font>
      <u val="single"/>
      <sz val="12"/>
      <color indexed="36"/>
      <name val=".VnTime"/>
      <family val="0"/>
    </font>
    <font>
      <sz val="10"/>
      <name val="Times New Roman"/>
      <family val="1"/>
    </font>
    <font>
      <sz val="10"/>
      <name val="MS Sans Serif"/>
      <family val="2"/>
    </font>
    <font>
      <b/>
      <sz val="10"/>
      <name val="Times New Roman"/>
      <family val="1"/>
    </font>
    <font>
      <sz val="10"/>
      <name val=".VnTime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</borders>
  <cellStyleXfs count="23">
    <xf numFmtId="0" fontId="6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185" fontId="5" fillId="0" borderId="1" xfId="0" applyNumberFormat="1" applyFont="1" applyFill="1" applyBorder="1" applyAlignment="1">
      <alignment horizontal="center"/>
    </xf>
    <xf numFmtId="173" fontId="5" fillId="0" borderId="1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Alignment="1">
      <alignment wrapText="1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173" fontId="5" fillId="0" borderId="2" xfId="0" applyNumberFormat="1" applyFont="1" applyFill="1" applyBorder="1" applyAlignment="1">
      <alignment horizontal="center"/>
    </xf>
    <xf numFmtId="185" fontId="5" fillId="0" borderId="2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5" fillId="0" borderId="2" xfId="21" applyNumberFormat="1" applyFont="1" applyFill="1" applyBorder="1">
      <alignment/>
      <protection/>
    </xf>
    <xf numFmtId="0" fontId="5" fillId="0" borderId="1" xfId="21" applyFont="1" applyFill="1" applyBorder="1">
      <alignment/>
      <protection/>
    </xf>
    <xf numFmtId="0" fontId="5" fillId="0" borderId="3" xfId="21" applyFont="1" applyFill="1" applyBorder="1">
      <alignment/>
      <protection/>
    </xf>
    <xf numFmtId="173" fontId="5" fillId="0" borderId="3" xfId="0" applyNumberFormat="1" applyFont="1" applyFill="1" applyBorder="1" applyAlignment="1">
      <alignment horizontal="center"/>
    </xf>
    <xf numFmtId="185" fontId="5" fillId="0" borderId="3" xfId="0" applyNumberFormat="1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2" fontId="7" fillId="0" borderId="4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2" xfId="0" applyFont="1" applyFill="1" applyBorder="1" applyAlignment="1">
      <alignment horizontal="center" vertical="center" wrapText="1"/>
    </xf>
    <xf numFmtId="173" fontId="5" fillId="0" borderId="2" xfId="0" applyNumberFormat="1" applyFont="1" applyFill="1" applyBorder="1" applyAlignment="1">
      <alignment horizontal="center" vertical="center"/>
    </xf>
    <xf numFmtId="178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wrapText="1"/>
    </xf>
    <xf numFmtId="0" fontId="8" fillId="0" borderId="2" xfId="0" applyFont="1" applyFill="1" applyBorder="1" applyAlignment="1">
      <alignment/>
    </xf>
    <xf numFmtId="14" fontId="8" fillId="0" borderId="2" xfId="0" applyNumberFormat="1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5" fillId="0" borderId="1" xfId="0" applyFont="1" applyFill="1" applyBorder="1" applyAlignment="1">
      <alignment horizontal="center" vertical="center" wrapText="1"/>
    </xf>
    <xf numFmtId="173" fontId="5" fillId="0" borderId="1" xfId="0" applyNumberFormat="1" applyFont="1" applyFill="1" applyBorder="1" applyAlignment="1">
      <alignment horizontal="center" vertical="center"/>
    </xf>
    <xf numFmtId="178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/>
    </xf>
    <xf numFmtId="14" fontId="8" fillId="0" borderId="1" xfId="0" applyNumberFormat="1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5" fillId="0" borderId="3" xfId="0" applyFont="1" applyFill="1" applyBorder="1" applyAlignment="1">
      <alignment horizontal="center" vertical="center" wrapText="1"/>
    </xf>
    <xf numFmtId="173" fontId="5" fillId="0" borderId="3" xfId="0" applyNumberFormat="1" applyFont="1" applyFill="1" applyBorder="1" applyAlignment="1">
      <alignment horizontal="center" vertical="center"/>
    </xf>
    <xf numFmtId="178" fontId="5" fillId="0" borderId="3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wrapText="1"/>
    </xf>
    <xf numFmtId="0" fontId="8" fillId="0" borderId="3" xfId="0" applyFont="1" applyFill="1" applyBorder="1" applyAlignment="1">
      <alignment/>
    </xf>
    <xf numFmtId="14" fontId="8" fillId="0" borderId="3" xfId="0" applyNumberFormat="1" applyFont="1" applyFill="1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TC Mầm non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0"/>
  <sheetViews>
    <sheetView tabSelected="1" workbookViewId="0" topLeftCell="A1">
      <selection activeCell="A1" sqref="A1"/>
    </sheetView>
  </sheetViews>
  <sheetFormatPr defaultColWidth="8.796875" defaultRowHeight="15"/>
  <cols>
    <col min="1" max="1" width="3" style="0" customWidth="1"/>
    <col min="2" max="2" width="19.19921875" style="0" bestFit="1" customWidth="1"/>
    <col min="3" max="3" width="21.8984375" style="0" customWidth="1"/>
    <col min="4" max="4" width="8.19921875" style="0" customWidth="1"/>
    <col min="5" max="5" width="8.5" style="0" hidden="1" customWidth="1"/>
    <col min="6" max="6" width="18.19921875" style="0" customWidth="1"/>
    <col min="7" max="7" width="6" style="6" customWidth="1"/>
    <col min="8" max="8" width="4.69921875" style="6" customWidth="1"/>
    <col min="9" max="9" width="7.3984375" style="6" bestFit="1" customWidth="1"/>
    <col min="10" max="10" width="5.19921875" style="6" customWidth="1"/>
    <col min="11" max="11" width="3.8984375" style="7" bestFit="1" customWidth="1"/>
    <col min="12" max="12" width="5.3984375" style="7" customWidth="1"/>
    <col min="13" max="13" width="4.09765625" style="7" hidden="1" customWidth="1"/>
    <col min="14" max="14" width="6.5" style="6" customWidth="1"/>
    <col min="15" max="15" width="10.5" style="7" customWidth="1"/>
    <col min="16" max="16" width="13.09765625" style="12" customWidth="1"/>
    <col min="17" max="17" width="22.09765625" style="7" hidden="1" customWidth="1"/>
    <col min="18" max="18" width="13.69921875" style="6" customWidth="1"/>
    <col min="19" max="19" width="8" style="4" hidden="1" customWidth="1"/>
    <col min="20" max="20" width="14.59765625" style="0" customWidth="1"/>
    <col min="21" max="21" width="16" style="0" hidden="1" customWidth="1"/>
    <col min="22" max="22" width="8.8984375" style="0" customWidth="1"/>
    <col min="23" max="23" width="4.69921875" style="0" customWidth="1"/>
  </cols>
  <sheetData>
    <row r="1" spans="1:23" s="8" customFormat="1" ht="43.5" customHeight="1">
      <c r="A1" s="19" t="s">
        <v>221</v>
      </c>
      <c r="B1" s="19" t="s">
        <v>222</v>
      </c>
      <c r="C1" s="20" t="s">
        <v>145</v>
      </c>
      <c r="D1" s="21" t="s">
        <v>146</v>
      </c>
      <c r="E1" s="19" t="s">
        <v>223</v>
      </c>
      <c r="F1" s="19" t="s">
        <v>147</v>
      </c>
      <c r="G1" s="19" t="s">
        <v>224</v>
      </c>
      <c r="H1" s="19" t="s">
        <v>230</v>
      </c>
      <c r="I1" s="19" t="s">
        <v>237</v>
      </c>
      <c r="J1" s="19" t="s">
        <v>238</v>
      </c>
      <c r="K1" s="19" t="s">
        <v>225</v>
      </c>
      <c r="L1" s="19" t="s">
        <v>148</v>
      </c>
      <c r="M1" s="22" t="s">
        <v>149</v>
      </c>
      <c r="N1" s="19" t="s">
        <v>226</v>
      </c>
      <c r="O1" s="19" t="s">
        <v>150</v>
      </c>
      <c r="P1" s="20" t="s">
        <v>227</v>
      </c>
      <c r="Q1" s="20" t="s">
        <v>151</v>
      </c>
      <c r="R1" s="20" t="s">
        <v>232</v>
      </c>
      <c r="S1" s="20" t="s">
        <v>234</v>
      </c>
      <c r="T1" s="23" t="s">
        <v>228</v>
      </c>
      <c r="U1" s="19" t="s">
        <v>236</v>
      </c>
      <c r="V1" s="19" t="s">
        <v>235</v>
      </c>
      <c r="W1" s="19" t="s">
        <v>229</v>
      </c>
    </row>
    <row r="2" spans="1:23" s="3" customFormat="1" ht="30" customHeight="1">
      <c r="A2" s="11">
        <v>1</v>
      </c>
      <c r="B2" s="13" t="s">
        <v>112</v>
      </c>
      <c r="C2" s="24" t="s">
        <v>113</v>
      </c>
      <c r="D2" s="25" t="str">
        <f aca="true" t="shared" si="0" ref="D2:D33">IF(DAY(E2)&lt;10,"0"&amp;DAY(E2),DAY(E2))&amp;"/"&amp;IF(MONTH(E2)&lt;10,"0"&amp;MONTH(E2),MONTH(E2))&amp;"/"&amp;YEAR(E2)</f>
        <v>16/11/1982</v>
      </c>
      <c r="E2" s="9">
        <v>30271</v>
      </c>
      <c r="F2" s="10">
        <v>30271</v>
      </c>
      <c r="G2" s="26" t="s">
        <v>101</v>
      </c>
      <c r="H2" s="26" t="s">
        <v>231</v>
      </c>
      <c r="I2" s="11" t="s">
        <v>239</v>
      </c>
      <c r="J2" s="26">
        <v>2013</v>
      </c>
      <c r="K2" s="11" t="s">
        <v>111</v>
      </c>
      <c r="L2" s="27" t="str">
        <f aca="true" t="shared" si="1" ref="L2:L33">IF(K2="Nữ","Ms","Mr")</f>
        <v>Ms</v>
      </c>
      <c r="M2" s="28">
        <v>7.2</v>
      </c>
      <c r="N2" s="26" t="s">
        <v>144</v>
      </c>
      <c r="O2" s="11" t="str">
        <f aca="true" t="shared" si="2" ref="O2:O33">IF(N2="Trung bình","Ordinary",IF(N2="Trung bình khá","Average good",IF(N2="Khá","Good",IF(N2="Giỏi","Very good",IF(N2="Xuất sắc","Excellent")))))</f>
        <v>Average good</v>
      </c>
      <c r="P2" s="26" t="s">
        <v>98</v>
      </c>
      <c r="Q2" s="11" t="s">
        <v>99</v>
      </c>
      <c r="R2" s="26" t="s">
        <v>233</v>
      </c>
      <c r="S2" s="29"/>
      <c r="T2" s="30" t="s">
        <v>152</v>
      </c>
      <c r="U2" s="30"/>
      <c r="V2" s="31">
        <v>41594</v>
      </c>
      <c r="W2" s="30"/>
    </row>
    <row r="3" spans="1:23" s="3" customFormat="1" ht="30" customHeight="1">
      <c r="A3" s="5">
        <v>2</v>
      </c>
      <c r="B3" s="14" t="s">
        <v>114</v>
      </c>
      <c r="C3" s="32" t="s">
        <v>115</v>
      </c>
      <c r="D3" s="33" t="str">
        <f t="shared" si="0"/>
        <v>19/01/1993</v>
      </c>
      <c r="E3" s="2">
        <v>33988</v>
      </c>
      <c r="F3" s="1">
        <v>33988</v>
      </c>
      <c r="G3" s="34" t="s">
        <v>101</v>
      </c>
      <c r="H3" s="34" t="s">
        <v>231</v>
      </c>
      <c r="I3" s="11" t="s">
        <v>239</v>
      </c>
      <c r="J3" s="26">
        <v>2013</v>
      </c>
      <c r="K3" s="5" t="s">
        <v>111</v>
      </c>
      <c r="L3" s="35" t="str">
        <f t="shared" si="1"/>
        <v>Ms</v>
      </c>
      <c r="M3" s="36">
        <v>8</v>
      </c>
      <c r="N3" s="34" t="s">
        <v>95</v>
      </c>
      <c r="O3" s="5" t="str">
        <f t="shared" si="2"/>
        <v>Good</v>
      </c>
      <c r="P3" s="34" t="s">
        <v>98</v>
      </c>
      <c r="Q3" s="5" t="s">
        <v>99</v>
      </c>
      <c r="R3" s="34" t="s">
        <v>233</v>
      </c>
      <c r="S3" s="37"/>
      <c r="T3" s="38" t="s">
        <v>153</v>
      </c>
      <c r="U3" s="38"/>
      <c r="V3" s="39">
        <v>41594</v>
      </c>
      <c r="W3" s="38"/>
    </row>
    <row r="4" spans="1:23" s="3" customFormat="1" ht="30" customHeight="1">
      <c r="A4" s="5">
        <v>3</v>
      </c>
      <c r="B4" s="14" t="s">
        <v>116</v>
      </c>
      <c r="C4" s="32" t="s">
        <v>103</v>
      </c>
      <c r="D4" s="33" t="str">
        <f t="shared" si="0"/>
        <v>03/12/1993</v>
      </c>
      <c r="E4" s="2">
        <v>34306</v>
      </c>
      <c r="F4" s="1">
        <v>34306</v>
      </c>
      <c r="G4" s="34" t="s">
        <v>101</v>
      </c>
      <c r="H4" s="34" t="s">
        <v>231</v>
      </c>
      <c r="I4" s="11" t="s">
        <v>239</v>
      </c>
      <c r="J4" s="26">
        <v>2013</v>
      </c>
      <c r="K4" s="5" t="s">
        <v>111</v>
      </c>
      <c r="L4" s="35" t="str">
        <f t="shared" si="1"/>
        <v>Ms</v>
      </c>
      <c r="M4" s="36">
        <v>7.4</v>
      </c>
      <c r="N4" s="34" t="s">
        <v>95</v>
      </c>
      <c r="O4" s="5" t="str">
        <f t="shared" si="2"/>
        <v>Good</v>
      </c>
      <c r="P4" s="34" t="s">
        <v>98</v>
      </c>
      <c r="Q4" s="5" t="s">
        <v>99</v>
      </c>
      <c r="R4" s="34" t="s">
        <v>233</v>
      </c>
      <c r="S4" s="37"/>
      <c r="T4" s="38" t="s">
        <v>154</v>
      </c>
      <c r="U4" s="38"/>
      <c r="V4" s="39">
        <v>41594</v>
      </c>
      <c r="W4" s="38"/>
    </row>
    <row r="5" spans="1:23" s="3" customFormat="1" ht="30" customHeight="1">
      <c r="A5" s="5">
        <v>4</v>
      </c>
      <c r="B5" s="14" t="s">
        <v>117</v>
      </c>
      <c r="C5" s="32" t="s">
        <v>118</v>
      </c>
      <c r="D5" s="33" t="str">
        <f t="shared" si="0"/>
        <v>21/09/1989</v>
      </c>
      <c r="E5" s="2">
        <v>32772</v>
      </c>
      <c r="F5" s="1">
        <v>32772</v>
      </c>
      <c r="G5" s="34" t="s">
        <v>101</v>
      </c>
      <c r="H5" s="34" t="s">
        <v>231</v>
      </c>
      <c r="I5" s="11" t="s">
        <v>239</v>
      </c>
      <c r="J5" s="26">
        <v>2013</v>
      </c>
      <c r="K5" s="5" t="s">
        <v>111</v>
      </c>
      <c r="L5" s="35" t="str">
        <f t="shared" si="1"/>
        <v>Ms</v>
      </c>
      <c r="M5" s="36">
        <v>6.9</v>
      </c>
      <c r="N5" s="34" t="s">
        <v>95</v>
      </c>
      <c r="O5" s="5" t="str">
        <f t="shared" si="2"/>
        <v>Good</v>
      </c>
      <c r="P5" s="34" t="s">
        <v>98</v>
      </c>
      <c r="Q5" s="5" t="s">
        <v>99</v>
      </c>
      <c r="R5" s="34" t="s">
        <v>233</v>
      </c>
      <c r="S5" s="37"/>
      <c r="T5" s="38" t="s">
        <v>155</v>
      </c>
      <c r="U5" s="38"/>
      <c r="V5" s="39">
        <v>41594</v>
      </c>
      <c r="W5" s="38"/>
    </row>
    <row r="6" spans="1:23" s="3" customFormat="1" ht="30" customHeight="1">
      <c r="A6" s="5">
        <v>5</v>
      </c>
      <c r="B6" s="14" t="s">
        <v>119</v>
      </c>
      <c r="C6" s="32" t="s">
        <v>120</v>
      </c>
      <c r="D6" s="33" t="str">
        <f t="shared" si="0"/>
        <v>17/09/1993</v>
      </c>
      <c r="E6" s="2">
        <v>34229</v>
      </c>
      <c r="F6" s="1">
        <v>34229</v>
      </c>
      <c r="G6" s="34" t="s">
        <v>101</v>
      </c>
      <c r="H6" s="34" t="s">
        <v>231</v>
      </c>
      <c r="I6" s="11" t="s">
        <v>239</v>
      </c>
      <c r="J6" s="26">
        <v>2013</v>
      </c>
      <c r="K6" s="5" t="s">
        <v>111</v>
      </c>
      <c r="L6" s="35" t="str">
        <f t="shared" si="1"/>
        <v>Ms</v>
      </c>
      <c r="M6" s="36">
        <v>7.1</v>
      </c>
      <c r="N6" s="34" t="s">
        <v>144</v>
      </c>
      <c r="O6" s="5" t="str">
        <f t="shared" si="2"/>
        <v>Average good</v>
      </c>
      <c r="P6" s="34" t="s">
        <v>98</v>
      </c>
      <c r="Q6" s="5" t="s">
        <v>99</v>
      </c>
      <c r="R6" s="34" t="s">
        <v>233</v>
      </c>
      <c r="S6" s="37"/>
      <c r="T6" s="38" t="s">
        <v>156</v>
      </c>
      <c r="U6" s="38"/>
      <c r="V6" s="39">
        <v>41594</v>
      </c>
      <c r="W6" s="38"/>
    </row>
    <row r="7" spans="1:23" s="3" customFormat="1" ht="30" customHeight="1">
      <c r="A7" s="5">
        <v>6</v>
      </c>
      <c r="B7" s="14" t="s">
        <v>121</v>
      </c>
      <c r="C7" s="32" t="s">
        <v>122</v>
      </c>
      <c r="D7" s="33" t="str">
        <f t="shared" si="0"/>
        <v>15/05/1990</v>
      </c>
      <c r="E7" s="2">
        <v>33008</v>
      </c>
      <c r="F7" s="1">
        <v>33008</v>
      </c>
      <c r="G7" s="34" t="s">
        <v>101</v>
      </c>
      <c r="H7" s="34" t="s">
        <v>231</v>
      </c>
      <c r="I7" s="11" t="s">
        <v>239</v>
      </c>
      <c r="J7" s="26">
        <v>2013</v>
      </c>
      <c r="K7" s="5" t="s">
        <v>111</v>
      </c>
      <c r="L7" s="35" t="str">
        <f t="shared" si="1"/>
        <v>Ms</v>
      </c>
      <c r="M7" s="36">
        <v>7.3</v>
      </c>
      <c r="N7" s="34" t="s">
        <v>144</v>
      </c>
      <c r="O7" s="5" t="str">
        <f t="shared" si="2"/>
        <v>Average good</v>
      </c>
      <c r="P7" s="34" t="s">
        <v>98</v>
      </c>
      <c r="Q7" s="5" t="s">
        <v>99</v>
      </c>
      <c r="R7" s="34" t="s">
        <v>233</v>
      </c>
      <c r="S7" s="37"/>
      <c r="T7" s="38" t="s">
        <v>157</v>
      </c>
      <c r="U7" s="38"/>
      <c r="V7" s="39">
        <v>41594</v>
      </c>
      <c r="W7" s="38"/>
    </row>
    <row r="8" spans="1:23" s="3" customFormat="1" ht="30" customHeight="1">
      <c r="A8" s="5">
        <v>7</v>
      </c>
      <c r="B8" s="14" t="s">
        <v>123</v>
      </c>
      <c r="C8" s="32" t="s">
        <v>124</v>
      </c>
      <c r="D8" s="33" t="str">
        <f t="shared" si="0"/>
        <v>11/11/1993</v>
      </c>
      <c r="E8" s="2">
        <v>34284</v>
      </c>
      <c r="F8" s="1">
        <v>34284</v>
      </c>
      <c r="G8" s="34" t="s">
        <v>101</v>
      </c>
      <c r="H8" s="34" t="s">
        <v>231</v>
      </c>
      <c r="I8" s="11" t="s">
        <v>239</v>
      </c>
      <c r="J8" s="26">
        <v>2013</v>
      </c>
      <c r="K8" s="5" t="s">
        <v>111</v>
      </c>
      <c r="L8" s="35" t="str">
        <f t="shared" si="1"/>
        <v>Ms</v>
      </c>
      <c r="M8" s="36">
        <v>6.9</v>
      </c>
      <c r="N8" s="34" t="s">
        <v>95</v>
      </c>
      <c r="O8" s="5" t="str">
        <f t="shared" si="2"/>
        <v>Good</v>
      </c>
      <c r="P8" s="34" t="s">
        <v>98</v>
      </c>
      <c r="Q8" s="5" t="s">
        <v>99</v>
      </c>
      <c r="R8" s="34" t="s">
        <v>233</v>
      </c>
      <c r="S8" s="37"/>
      <c r="T8" s="38" t="s">
        <v>158</v>
      </c>
      <c r="U8" s="38"/>
      <c r="V8" s="39">
        <v>41594</v>
      </c>
      <c r="W8" s="38"/>
    </row>
    <row r="9" spans="1:23" s="3" customFormat="1" ht="30" customHeight="1">
      <c r="A9" s="5">
        <v>8</v>
      </c>
      <c r="B9" s="14" t="s">
        <v>125</v>
      </c>
      <c r="C9" s="32" t="s">
        <v>126</v>
      </c>
      <c r="D9" s="33" t="str">
        <f t="shared" si="0"/>
        <v>12/03/1987</v>
      </c>
      <c r="E9" s="2">
        <v>31848</v>
      </c>
      <c r="F9" s="1">
        <v>31848</v>
      </c>
      <c r="G9" s="34" t="s">
        <v>101</v>
      </c>
      <c r="H9" s="34" t="s">
        <v>231</v>
      </c>
      <c r="I9" s="11" t="s">
        <v>239</v>
      </c>
      <c r="J9" s="26">
        <v>2013</v>
      </c>
      <c r="K9" s="5" t="s">
        <v>111</v>
      </c>
      <c r="L9" s="35" t="str">
        <f t="shared" si="1"/>
        <v>Ms</v>
      </c>
      <c r="M9" s="36">
        <v>6.8</v>
      </c>
      <c r="N9" s="34" t="s">
        <v>95</v>
      </c>
      <c r="O9" s="5" t="str">
        <f t="shared" si="2"/>
        <v>Good</v>
      </c>
      <c r="P9" s="34" t="s">
        <v>98</v>
      </c>
      <c r="Q9" s="5" t="s">
        <v>99</v>
      </c>
      <c r="R9" s="34" t="s">
        <v>233</v>
      </c>
      <c r="S9" s="37"/>
      <c r="T9" s="38" t="s">
        <v>159</v>
      </c>
      <c r="U9" s="38"/>
      <c r="V9" s="39">
        <v>41594</v>
      </c>
      <c r="W9" s="38"/>
    </row>
    <row r="10" spans="1:23" s="3" customFormat="1" ht="30" customHeight="1">
      <c r="A10" s="5">
        <v>9</v>
      </c>
      <c r="B10" s="14" t="s">
        <v>127</v>
      </c>
      <c r="C10" s="32" t="s">
        <v>128</v>
      </c>
      <c r="D10" s="33" t="str">
        <f t="shared" si="0"/>
        <v>26/05/1981</v>
      </c>
      <c r="E10" s="2">
        <v>29732</v>
      </c>
      <c r="F10" s="1">
        <v>29732</v>
      </c>
      <c r="G10" s="34" t="s">
        <v>102</v>
      </c>
      <c r="H10" s="34" t="s">
        <v>231</v>
      </c>
      <c r="I10" s="11" t="s">
        <v>239</v>
      </c>
      <c r="J10" s="26">
        <v>2013</v>
      </c>
      <c r="K10" s="5" t="s">
        <v>111</v>
      </c>
      <c r="L10" s="35" t="str">
        <f t="shared" si="1"/>
        <v>Ms</v>
      </c>
      <c r="M10" s="36">
        <v>7.1</v>
      </c>
      <c r="N10" s="34" t="s">
        <v>144</v>
      </c>
      <c r="O10" s="5" t="str">
        <f t="shared" si="2"/>
        <v>Average good</v>
      </c>
      <c r="P10" s="34" t="s">
        <v>98</v>
      </c>
      <c r="Q10" s="5" t="s">
        <v>99</v>
      </c>
      <c r="R10" s="34" t="s">
        <v>233</v>
      </c>
      <c r="S10" s="37"/>
      <c r="T10" s="38" t="s">
        <v>160</v>
      </c>
      <c r="U10" s="38"/>
      <c r="V10" s="39">
        <v>41594</v>
      </c>
      <c r="W10" s="38"/>
    </row>
    <row r="11" spans="1:23" s="3" customFormat="1" ht="30" customHeight="1">
      <c r="A11" s="5">
        <v>10</v>
      </c>
      <c r="B11" s="14" t="s">
        <v>129</v>
      </c>
      <c r="C11" s="32" t="s">
        <v>130</v>
      </c>
      <c r="D11" s="33" t="str">
        <f t="shared" si="0"/>
        <v>05/06/1981</v>
      </c>
      <c r="E11" s="2">
        <v>29742</v>
      </c>
      <c r="F11" s="1">
        <v>29742</v>
      </c>
      <c r="G11" s="34" t="s">
        <v>101</v>
      </c>
      <c r="H11" s="34" t="s">
        <v>231</v>
      </c>
      <c r="I11" s="11" t="s">
        <v>239</v>
      </c>
      <c r="J11" s="26">
        <v>2013</v>
      </c>
      <c r="K11" s="5" t="s">
        <v>111</v>
      </c>
      <c r="L11" s="35" t="str">
        <f t="shared" si="1"/>
        <v>Ms</v>
      </c>
      <c r="M11" s="36">
        <v>7.9</v>
      </c>
      <c r="N11" s="34" t="s">
        <v>95</v>
      </c>
      <c r="O11" s="5" t="str">
        <f t="shared" si="2"/>
        <v>Good</v>
      </c>
      <c r="P11" s="34" t="s">
        <v>98</v>
      </c>
      <c r="Q11" s="5" t="s">
        <v>99</v>
      </c>
      <c r="R11" s="34" t="s">
        <v>233</v>
      </c>
      <c r="S11" s="37"/>
      <c r="T11" s="38" t="s">
        <v>161</v>
      </c>
      <c r="U11" s="38"/>
      <c r="V11" s="39">
        <v>41594</v>
      </c>
      <c r="W11" s="38"/>
    </row>
    <row r="12" spans="1:23" s="3" customFormat="1" ht="30" customHeight="1">
      <c r="A12" s="5">
        <v>11</v>
      </c>
      <c r="B12" s="14" t="s">
        <v>131</v>
      </c>
      <c r="C12" s="32" t="s">
        <v>132</v>
      </c>
      <c r="D12" s="33" t="str">
        <f t="shared" si="0"/>
        <v>05/10/1991</v>
      </c>
      <c r="E12" s="2">
        <v>33516</v>
      </c>
      <c r="F12" s="1">
        <v>33516</v>
      </c>
      <c r="G12" s="34" t="s">
        <v>101</v>
      </c>
      <c r="H12" s="34" t="s">
        <v>231</v>
      </c>
      <c r="I12" s="11" t="s">
        <v>239</v>
      </c>
      <c r="J12" s="26">
        <v>2013</v>
      </c>
      <c r="K12" s="5" t="s">
        <v>111</v>
      </c>
      <c r="L12" s="35" t="str">
        <f t="shared" si="1"/>
        <v>Ms</v>
      </c>
      <c r="M12" s="36">
        <v>7.2</v>
      </c>
      <c r="N12" s="34" t="s">
        <v>95</v>
      </c>
      <c r="O12" s="5" t="str">
        <f t="shared" si="2"/>
        <v>Good</v>
      </c>
      <c r="P12" s="34" t="s">
        <v>98</v>
      </c>
      <c r="Q12" s="5" t="s">
        <v>99</v>
      </c>
      <c r="R12" s="34" t="s">
        <v>233</v>
      </c>
      <c r="S12" s="37"/>
      <c r="T12" s="38" t="s">
        <v>162</v>
      </c>
      <c r="U12" s="38"/>
      <c r="V12" s="39">
        <v>41594</v>
      </c>
      <c r="W12" s="38"/>
    </row>
    <row r="13" spans="1:23" s="3" customFormat="1" ht="30" customHeight="1">
      <c r="A13" s="5">
        <v>12</v>
      </c>
      <c r="B13" s="14" t="s">
        <v>133</v>
      </c>
      <c r="C13" s="32" t="s">
        <v>134</v>
      </c>
      <c r="D13" s="33" t="str">
        <f t="shared" si="0"/>
        <v>12/01/1992</v>
      </c>
      <c r="E13" s="2">
        <v>33615</v>
      </c>
      <c r="F13" s="1">
        <v>33615</v>
      </c>
      <c r="G13" s="34" t="s">
        <v>101</v>
      </c>
      <c r="H13" s="34" t="s">
        <v>231</v>
      </c>
      <c r="I13" s="11" t="s">
        <v>239</v>
      </c>
      <c r="J13" s="26">
        <v>2013</v>
      </c>
      <c r="K13" s="5" t="s">
        <v>111</v>
      </c>
      <c r="L13" s="35" t="str">
        <f t="shared" si="1"/>
        <v>Ms</v>
      </c>
      <c r="M13" s="36">
        <v>6.8</v>
      </c>
      <c r="N13" s="34" t="s">
        <v>95</v>
      </c>
      <c r="O13" s="5" t="str">
        <f t="shared" si="2"/>
        <v>Good</v>
      </c>
      <c r="P13" s="34" t="s">
        <v>98</v>
      </c>
      <c r="Q13" s="5" t="s">
        <v>99</v>
      </c>
      <c r="R13" s="34" t="s">
        <v>233</v>
      </c>
      <c r="S13" s="37"/>
      <c r="T13" s="38" t="s">
        <v>163</v>
      </c>
      <c r="U13" s="38"/>
      <c r="V13" s="39">
        <v>41594</v>
      </c>
      <c r="W13" s="38"/>
    </row>
    <row r="14" spans="1:23" s="3" customFormat="1" ht="30" customHeight="1">
      <c r="A14" s="5">
        <v>13</v>
      </c>
      <c r="B14" s="14" t="s">
        <v>135</v>
      </c>
      <c r="C14" s="32" t="s">
        <v>136</v>
      </c>
      <c r="D14" s="33" t="str">
        <f t="shared" si="0"/>
        <v>20/04/1990</v>
      </c>
      <c r="E14" s="2">
        <v>32983</v>
      </c>
      <c r="F14" s="1">
        <v>32983</v>
      </c>
      <c r="G14" s="34" t="s">
        <v>101</v>
      </c>
      <c r="H14" s="34" t="s">
        <v>231</v>
      </c>
      <c r="I14" s="11" t="s">
        <v>239</v>
      </c>
      <c r="J14" s="26">
        <v>2013</v>
      </c>
      <c r="K14" s="5" t="s">
        <v>111</v>
      </c>
      <c r="L14" s="35" t="str">
        <f t="shared" si="1"/>
        <v>Ms</v>
      </c>
      <c r="M14" s="36">
        <v>7.3</v>
      </c>
      <c r="N14" s="34" t="s">
        <v>95</v>
      </c>
      <c r="O14" s="5" t="str">
        <f t="shared" si="2"/>
        <v>Good</v>
      </c>
      <c r="P14" s="34" t="s">
        <v>98</v>
      </c>
      <c r="Q14" s="5" t="s">
        <v>99</v>
      </c>
      <c r="R14" s="34" t="s">
        <v>233</v>
      </c>
      <c r="S14" s="37"/>
      <c r="T14" s="38" t="s">
        <v>164</v>
      </c>
      <c r="U14" s="38"/>
      <c r="V14" s="39">
        <v>41594</v>
      </c>
      <c r="W14" s="38"/>
    </row>
    <row r="15" spans="1:23" s="3" customFormat="1" ht="30" customHeight="1">
      <c r="A15" s="5">
        <v>14</v>
      </c>
      <c r="B15" s="14" t="s">
        <v>137</v>
      </c>
      <c r="C15" s="32" t="s">
        <v>138</v>
      </c>
      <c r="D15" s="33" t="str">
        <f t="shared" si="0"/>
        <v>21/01/1992</v>
      </c>
      <c r="E15" s="2">
        <v>33624</v>
      </c>
      <c r="F15" s="1">
        <v>33624</v>
      </c>
      <c r="G15" s="34" t="s">
        <v>101</v>
      </c>
      <c r="H15" s="34" t="s">
        <v>231</v>
      </c>
      <c r="I15" s="11" t="s">
        <v>239</v>
      </c>
      <c r="J15" s="26">
        <v>2013</v>
      </c>
      <c r="K15" s="5" t="s">
        <v>111</v>
      </c>
      <c r="L15" s="35" t="str">
        <f t="shared" si="1"/>
        <v>Ms</v>
      </c>
      <c r="M15" s="36">
        <v>7.7</v>
      </c>
      <c r="N15" s="34" t="s">
        <v>95</v>
      </c>
      <c r="O15" s="5" t="str">
        <f t="shared" si="2"/>
        <v>Good</v>
      </c>
      <c r="P15" s="34" t="s">
        <v>98</v>
      </c>
      <c r="Q15" s="5" t="s">
        <v>99</v>
      </c>
      <c r="R15" s="34" t="s">
        <v>233</v>
      </c>
      <c r="S15" s="37"/>
      <c r="T15" s="38" t="s">
        <v>165</v>
      </c>
      <c r="U15" s="38"/>
      <c r="V15" s="39">
        <v>41594</v>
      </c>
      <c r="W15" s="38"/>
    </row>
    <row r="16" spans="1:23" s="3" customFormat="1" ht="30" customHeight="1">
      <c r="A16" s="5">
        <v>15</v>
      </c>
      <c r="B16" s="14" t="s">
        <v>139</v>
      </c>
      <c r="C16" s="32" t="s">
        <v>140</v>
      </c>
      <c r="D16" s="33" t="str">
        <f t="shared" si="0"/>
        <v>17/04/1990</v>
      </c>
      <c r="E16" s="2">
        <v>32980</v>
      </c>
      <c r="F16" s="1">
        <v>32980</v>
      </c>
      <c r="G16" s="34" t="s">
        <v>101</v>
      </c>
      <c r="H16" s="34" t="s">
        <v>231</v>
      </c>
      <c r="I16" s="11" t="s">
        <v>239</v>
      </c>
      <c r="J16" s="26">
        <v>2013</v>
      </c>
      <c r="K16" s="5" t="s">
        <v>111</v>
      </c>
      <c r="L16" s="35" t="str">
        <f t="shared" si="1"/>
        <v>Ms</v>
      </c>
      <c r="M16" s="36">
        <v>7</v>
      </c>
      <c r="N16" s="34" t="s">
        <v>95</v>
      </c>
      <c r="O16" s="5" t="str">
        <f t="shared" si="2"/>
        <v>Good</v>
      </c>
      <c r="P16" s="34" t="s">
        <v>98</v>
      </c>
      <c r="Q16" s="5" t="s">
        <v>99</v>
      </c>
      <c r="R16" s="34" t="s">
        <v>233</v>
      </c>
      <c r="S16" s="37"/>
      <c r="T16" s="38" t="s">
        <v>166</v>
      </c>
      <c r="U16" s="38"/>
      <c r="V16" s="39">
        <v>41594</v>
      </c>
      <c r="W16" s="38"/>
    </row>
    <row r="17" spans="1:23" s="3" customFormat="1" ht="30" customHeight="1">
      <c r="A17" s="5">
        <v>16</v>
      </c>
      <c r="B17" s="14" t="s">
        <v>141</v>
      </c>
      <c r="C17" s="32" t="s">
        <v>142</v>
      </c>
      <c r="D17" s="33" t="str">
        <f t="shared" si="0"/>
        <v>19/11/1993</v>
      </c>
      <c r="E17" s="2">
        <v>34292</v>
      </c>
      <c r="F17" s="1">
        <v>34292</v>
      </c>
      <c r="G17" s="34" t="s">
        <v>101</v>
      </c>
      <c r="H17" s="34" t="s">
        <v>231</v>
      </c>
      <c r="I17" s="11" t="s">
        <v>239</v>
      </c>
      <c r="J17" s="26">
        <v>2013</v>
      </c>
      <c r="K17" s="5" t="s">
        <v>111</v>
      </c>
      <c r="L17" s="35" t="str">
        <f t="shared" si="1"/>
        <v>Ms</v>
      </c>
      <c r="M17" s="36">
        <v>7.4</v>
      </c>
      <c r="N17" s="34" t="s">
        <v>95</v>
      </c>
      <c r="O17" s="5" t="str">
        <f t="shared" si="2"/>
        <v>Good</v>
      </c>
      <c r="P17" s="34" t="s">
        <v>98</v>
      </c>
      <c r="Q17" s="5" t="s">
        <v>99</v>
      </c>
      <c r="R17" s="34" t="s">
        <v>233</v>
      </c>
      <c r="S17" s="37"/>
      <c r="T17" s="38" t="s">
        <v>167</v>
      </c>
      <c r="U17" s="38"/>
      <c r="V17" s="39">
        <v>41594</v>
      </c>
      <c r="W17" s="38"/>
    </row>
    <row r="18" spans="1:23" s="3" customFormat="1" ht="30" customHeight="1">
      <c r="A18" s="5">
        <v>17</v>
      </c>
      <c r="B18" s="14" t="s">
        <v>143</v>
      </c>
      <c r="C18" s="32" t="s">
        <v>0</v>
      </c>
      <c r="D18" s="33" t="str">
        <f t="shared" si="0"/>
        <v>20/11/1990</v>
      </c>
      <c r="E18" s="2">
        <v>33197</v>
      </c>
      <c r="F18" s="1">
        <v>33197</v>
      </c>
      <c r="G18" s="34" t="s">
        <v>101</v>
      </c>
      <c r="H18" s="34" t="s">
        <v>231</v>
      </c>
      <c r="I18" s="11" t="s">
        <v>239</v>
      </c>
      <c r="J18" s="26">
        <v>2013</v>
      </c>
      <c r="K18" s="5" t="s">
        <v>111</v>
      </c>
      <c r="L18" s="35" t="str">
        <f t="shared" si="1"/>
        <v>Ms</v>
      </c>
      <c r="M18" s="36">
        <v>7.3</v>
      </c>
      <c r="N18" s="34" t="s">
        <v>95</v>
      </c>
      <c r="O18" s="5" t="str">
        <f t="shared" si="2"/>
        <v>Good</v>
      </c>
      <c r="P18" s="34" t="s">
        <v>98</v>
      </c>
      <c r="Q18" s="5" t="s">
        <v>99</v>
      </c>
      <c r="R18" s="34" t="s">
        <v>233</v>
      </c>
      <c r="S18" s="37"/>
      <c r="T18" s="38" t="s">
        <v>168</v>
      </c>
      <c r="U18" s="38"/>
      <c r="V18" s="39">
        <v>41594</v>
      </c>
      <c r="W18" s="38"/>
    </row>
    <row r="19" spans="1:23" s="3" customFormat="1" ht="30" customHeight="1">
      <c r="A19" s="5">
        <v>18</v>
      </c>
      <c r="B19" s="14" t="s">
        <v>1</v>
      </c>
      <c r="C19" s="32" t="s">
        <v>2</v>
      </c>
      <c r="D19" s="33" t="str">
        <f t="shared" si="0"/>
        <v>18/02/1985</v>
      </c>
      <c r="E19" s="2">
        <v>31096</v>
      </c>
      <c r="F19" s="1">
        <v>31096</v>
      </c>
      <c r="G19" s="34" t="s">
        <v>101</v>
      </c>
      <c r="H19" s="34" t="s">
        <v>231</v>
      </c>
      <c r="I19" s="11" t="s">
        <v>239</v>
      </c>
      <c r="J19" s="26">
        <v>2013</v>
      </c>
      <c r="K19" s="5" t="s">
        <v>111</v>
      </c>
      <c r="L19" s="35" t="str">
        <f t="shared" si="1"/>
        <v>Ms</v>
      </c>
      <c r="M19" s="36">
        <v>7.4</v>
      </c>
      <c r="N19" s="34" t="s">
        <v>95</v>
      </c>
      <c r="O19" s="5" t="str">
        <f t="shared" si="2"/>
        <v>Good</v>
      </c>
      <c r="P19" s="34" t="s">
        <v>98</v>
      </c>
      <c r="Q19" s="5" t="s">
        <v>99</v>
      </c>
      <c r="R19" s="34" t="s">
        <v>233</v>
      </c>
      <c r="S19" s="37"/>
      <c r="T19" s="38" t="s">
        <v>169</v>
      </c>
      <c r="U19" s="38"/>
      <c r="V19" s="39">
        <v>41594</v>
      </c>
      <c r="W19" s="38"/>
    </row>
    <row r="20" spans="1:23" s="3" customFormat="1" ht="30" customHeight="1">
      <c r="A20" s="5">
        <v>19</v>
      </c>
      <c r="B20" s="14" t="s">
        <v>3</v>
      </c>
      <c r="C20" s="32" t="s">
        <v>4</v>
      </c>
      <c r="D20" s="33" t="str">
        <f t="shared" si="0"/>
        <v>02/01/1984</v>
      </c>
      <c r="E20" s="2">
        <v>30683</v>
      </c>
      <c r="F20" s="1">
        <v>30683</v>
      </c>
      <c r="G20" s="34" t="s">
        <v>101</v>
      </c>
      <c r="H20" s="34" t="s">
        <v>231</v>
      </c>
      <c r="I20" s="11" t="s">
        <v>239</v>
      </c>
      <c r="J20" s="26">
        <v>2013</v>
      </c>
      <c r="K20" s="5" t="s">
        <v>111</v>
      </c>
      <c r="L20" s="35" t="str">
        <f t="shared" si="1"/>
        <v>Ms</v>
      </c>
      <c r="M20" s="36">
        <v>7.5</v>
      </c>
      <c r="N20" s="34" t="s">
        <v>95</v>
      </c>
      <c r="O20" s="5" t="str">
        <f t="shared" si="2"/>
        <v>Good</v>
      </c>
      <c r="P20" s="34" t="s">
        <v>98</v>
      </c>
      <c r="Q20" s="5" t="s">
        <v>99</v>
      </c>
      <c r="R20" s="34" t="s">
        <v>233</v>
      </c>
      <c r="S20" s="37"/>
      <c r="T20" s="38" t="s">
        <v>170</v>
      </c>
      <c r="U20" s="38"/>
      <c r="V20" s="39">
        <v>41594</v>
      </c>
      <c r="W20" s="38"/>
    </row>
    <row r="21" spans="1:23" s="3" customFormat="1" ht="30" customHeight="1">
      <c r="A21" s="5">
        <v>20</v>
      </c>
      <c r="B21" s="14" t="s">
        <v>5</v>
      </c>
      <c r="C21" s="32" t="s">
        <v>6</v>
      </c>
      <c r="D21" s="33" t="str">
        <f t="shared" si="0"/>
        <v>27/11/1983</v>
      </c>
      <c r="E21" s="2">
        <v>30647</v>
      </c>
      <c r="F21" s="1">
        <v>30647</v>
      </c>
      <c r="G21" s="34" t="s">
        <v>101</v>
      </c>
      <c r="H21" s="34" t="s">
        <v>231</v>
      </c>
      <c r="I21" s="11" t="s">
        <v>239</v>
      </c>
      <c r="J21" s="26">
        <v>2013</v>
      </c>
      <c r="K21" s="5" t="s">
        <v>111</v>
      </c>
      <c r="L21" s="35" t="str">
        <f t="shared" si="1"/>
        <v>Ms</v>
      </c>
      <c r="M21" s="36">
        <v>6.9</v>
      </c>
      <c r="N21" s="34" t="s">
        <v>95</v>
      </c>
      <c r="O21" s="5" t="str">
        <f t="shared" si="2"/>
        <v>Good</v>
      </c>
      <c r="P21" s="34" t="s">
        <v>98</v>
      </c>
      <c r="Q21" s="5" t="s">
        <v>99</v>
      </c>
      <c r="R21" s="34" t="s">
        <v>233</v>
      </c>
      <c r="S21" s="37"/>
      <c r="T21" s="38" t="s">
        <v>171</v>
      </c>
      <c r="U21" s="38"/>
      <c r="V21" s="39">
        <v>41594</v>
      </c>
      <c r="W21" s="38"/>
    </row>
    <row r="22" spans="1:23" s="3" customFormat="1" ht="30" customHeight="1">
      <c r="A22" s="5">
        <v>21</v>
      </c>
      <c r="B22" s="14" t="s">
        <v>7</v>
      </c>
      <c r="C22" s="32" t="s">
        <v>8</v>
      </c>
      <c r="D22" s="33" t="str">
        <f t="shared" si="0"/>
        <v>17/10/1993</v>
      </c>
      <c r="E22" s="2">
        <v>34259</v>
      </c>
      <c r="F22" s="1">
        <v>34259</v>
      </c>
      <c r="G22" s="34" t="s">
        <v>101</v>
      </c>
      <c r="H22" s="34" t="s">
        <v>231</v>
      </c>
      <c r="I22" s="11" t="s">
        <v>239</v>
      </c>
      <c r="J22" s="26">
        <v>2013</v>
      </c>
      <c r="K22" s="5" t="s">
        <v>111</v>
      </c>
      <c r="L22" s="35" t="str">
        <f t="shared" si="1"/>
        <v>Ms</v>
      </c>
      <c r="M22" s="36">
        <v>7.1</v>
      </c>
      <c r="N22" s="34" t="s">
        <v>95</v>
      </c>
      <c r="O22" s="5" t="str">
        <f t="shared" si="2"/>
        <v>Good</v>
      </c>
      <c r="P22" s="34" t="s">
        <v>98</v>
      </c>
      <c r="Q22" s="5" t="s">
        <v>99</v>
      </c>
      <c r="R22" s="34" t="s">
        <v>233</v>
      </c>
      <c r="S22" s="37"/>
      <c r="T22" s="38" t="s">
        <v>172</v>
      </c>
      <c r="U22" s="38"/>
      <c r="V22" s="39">
        <v>41594</v>
      </c>
      <c r="W22" s="38"/>
    </row>
    <row r="23" spans="1:23" s="3" customFormat="1" ht="30" customHeight="1">
      <c r="A23" s="5">
        <v>22</v>
      </c>
      <c r="B23" s="14" t="s">
        <v>9</v>
      </c>
      <c r="C23" s="32" t="s">
        <v>10</v>
      </c>
      <c r="D23" s="33" t="str">
        <f t="shared" si="0"/>
        <v>03/02/1992</v>
      </c>
      <c r="E23" s="2">
        <v>33637</v>
      </c>
      <c r="F23" s="1">
        <v>33637</v>
      </c>
      <c r="G23" s="34" t="s">
        <v>101</v>
      </c>
      <c r="H23" s="34" t="s">
        <v>231</v>
      </c>
      <c r="I23" s="11" t="s">
        <v>239</v>
      </c>
      <c r="J23" s="26">
        <v>2013</v>
      </c>
      <c r="K23" s="5" t="s">
        <v>111</v>
      </c>
      <c r="L23" s="35" t="str">
        <f t="shared" si="1"/>
        <v>Ms</v>
      </c>
      <c r="M23" s="36">
        <v>6.7</v>
      </c>
      <c r="N23" s="34" t="s">
        <v>95</v>
      </c>
      <c r="O23" s="5" t="str">
        <f t="shared" si="2"/>
        <v>Good</v>
      </c>
      <c r="P23" s="34" t="s">
        <v>98</v>
      </c>
      <c r="Q23" s="5" t="s">
        <v>99</v>
      </c>
      <c r="R23" s="34" t="s">
        <v>233</v>
      </c>
      <c r="S23" s="37"/>
      <c r="T23" s="38" t="s">
        <v>173</v>
      </c>
      <c r="U23" s="38"/>
      <c r="V23" s="39">
        <v>41594</v>
      </c>
      <c r="W23" s="38"/>
    </row>
    <row r="24" spans="1:23" s="3" customFormat="1" ht="30" customHeight="1">
      <c r="A24" s="5">
        <v>23</v>
      </c>
      <c r="B24" s="14" t="s">
        <v>11</v>
      </c>
      <c r="C24" s="32" t="s">
        <v>12</v>
      </c>
      <c r="D24" s="33" t="str">
        <f t="shared" si="0"/>
        <v>09/02/1980</v>
      </c>
      <c r="E24" s="2">
        <v>29260</v>
      </c>
      <c r="F24" s="1">
        <v>29260</v>
      </c>
      <c r="G24" s="34" t="s">
        <v>101</v>
      </c>
      <c r="H24" s="34" t="s">
        <v>231</v>
      </c>
      <c r="I24" s="11" t="s">
        <v>239</v>
      </c>
      <c r="J24" s="26">
        <v>2013</v>
      </c>
      <c r="K24" s="5" t="s">
        <v>111</v>
      </c>
      <c r="L24" s="35" t="str">
        <f t="shared" si="1"/>
        <v>Ms</v>
      </c>
      <c r="M24" s="36">
        <v>6.8</v>
      </c>
      <c r="N24" s="34" t="s">
        <v>144</v>
      </c>
      <c r="O24" s="5" t="str">
        <f t="shared" si="2"/>
        <v>Average good</v>
      </c>
      <c r="P24" s="34" t="s">
        <v>98</v>
      </c>
      <c r="Q24" s="5" t="s">
        <v>99</v>
      </c>
      <c r="R24" s="34" t="s">
        <v>233</v>
      </c>
      <c r="S24" s="37"/>
      <c r="T24" s="38" t="s">
        <v>174</v>
      </c>
      <c r="U24" s="38"/>
      <c r="V24" s="39">
        <v>41594</v>
      </c>
      <c r="W24" s="38"/>
    </row>
    <row r="25" spans="1:23" s="3" customFormat="1" ht="30" customHeight="1">
      <c r="A25" s="5">
        <v>24</v>
      </c>
      <c r="B25" s="14" t="s">
        <v>106</v>
      </c>
      <c r="C25" s="32" t="s">
        <v>107</v>
      </c>
      <c r="D25" s="33" t="str">
        <f t="shared" si="0"/>
        <v>22/08/1976</v>
      </c>
      <c r="E25" s="2">
        <v>27994</v>
      </c>
      <c r="F25" s="1">
        <v>27994</v>
      </c>
      <c r="G25" s="34" t="s">
        <v>101</v>
      </c>
      <c r="H25" s="34" t="s">
        <v>231</v>
      </c>
      <c r="I25" s="11" t="s">
        <v>239</v>
      </c>
      <c r="J25" s="26">
        <v>2013</v>
      </c>
      <c r="K25" s="5" t="s">
        <v>111</v>
      </c>
      <c r="L25" s="35" t="str">
        <f t="shared" si="1"/>
        <v>Ms</v>
      </c>
      <c r="M25" s="36">
        <v>7.5</v>
      </c>
      <c r="N25" s="34" t="s">
        <v>95</v>
      </c>
      <c r="O25" s="5" t="str">
        <f t="shared" si="2"/>
        <v>Good</v>
      </c>
      <c r="P25" s="34" t="s">
        <v>98</v>
      </c>
      <c r="Q25" s="5" t="s">
        <v>99</v>
      </c>
      <c r="R25" s="34" t="s">
        <v>233</v>
      </c>
      <c r="S25" s="37"/>
      <c r="T25" s="38" t="s">
        <v>175</v>
      </c>
      <c r="U25" s="38"/>
      <c r="V25" s="39">
        <v>41594</v>
      </c>
      <c r="W25" s="38"/>
    </row>
    <row r="26" spans="1:23" s="3" customFormat="1" ht="30" customHeight="1">
      <c r="A26" s="5">
        <v>25</v>
      </c>
      <c r="B26" s="14" t="s">
        <v>13</v>
      </c>
      <c r="C26" s="32" t="s">
        <v>14</v>
      </c>
      <c r="D26" s="33" t="str">
        <f t="shared" si="0"/>
        <v>29/10/1988</v>
      </c>
      <c r="E26" s="2">
        <v>32445</v>
      </c>
      <c r="F26" s="1">
        <v>32445</v>
      </c>
      <c r="G26" s="34" t="s">
        <v>101</v>
      </c>
      <c r="H26" s="34" t="s">
        <v>231</v>
      </c>
      <c r="I26" s="11" t="s">
        <v>239</v>
      </c>
      <c r="J26" s="26">
        <v>2013</v>
      </c>
      <c r="K26" s="5" t="s">
        <v>111</v>
      </c>
      <c r="L26" s="35" t="str">
        <f t="shared" si="1"/>
        <v>Ms</v>
      </c>
      <c r="M26" s="36">
        <v>6.9</v>
      </c>
      <c r="N26" s="34" t="s">
        <v>95</v>
      </c>
      <c r="O26" s="5" t="str">
        <f t="shared" si="2"/>
        <v>Good</v>
      </c>
      <c r="P26" s="34" t="s">
        <v>98</v>
      </c>
      <c r="Q26" s="5" t="s">
        <v>99</v>
      </c>
      <c r="R26" s="34" t="s">
        <v>233</v>
      </c>
      <c r="S26" s="37"/>
      <c r="T26" s="38" t="s">
        <v>176</v>
      </c>
      <c r="U26" s="38"/>
      <c r="V26" s="39">
        <v>41594</v>
      </c>
      <c r="W26" s="38"/>
    </row>
    <row r="27" spans="1:23" s="3" customFormat="1" ht="30" customHeight="1">
      <c r="A27" s="5">
        <v>26</v>
      </c>
      <c r="B27" s="14" t="s">
        <v>15</v>
      </c>
      <c r="C27" s="32" t="s">
        <v>16</v>
      </c>
      <c r="D27" s="33" t="str">
        <f t="shared" si="0"/>
        <v>09/09/1989</v>
      </c>
      <c r="E27" s="2">
        <v>32760</v>
      </c>
      <c r="F27" s="1">
        <v>32760</v>
      </c>
      <c r="G27" s="34" t="s">
        <v>101</v>
      </c>
      <c r="H27" s="34" t="s">
        <v>231</v>
      </c>
      <c r="I27" s="11" t="s">
        <v>239</v>
      </c>
      <c r="J27" s="26">
        <v>2013</v>
      </c>
      <c r="K27" s="5" t="s">
        <v>111</v>
      </c>
      <c r="L27" s="35" t="str">
        <f t="shared" si="1"/>
        <v>Ms</v>
      </c>
      <c r="M27" s="36">
        <v>7.7</v>
      </c>
      <c r="N27" s="34" t="s">
        <v>95</v>
      </c>
      <c r="O27" s="5" t="str">
        <f t="shared" si="2"/>
        <v>Good</v>
      </c>
      <c r="P27" s="34" t="s">
        <v>98</v>
      </c>
      <c r="Q27" s="5" t="s">
        <v>99</v>
      </c>
      <c r="R27" s="34" t="s">
        <v>233</v>
      </c>
      <c r="S27" s="37"/>
      <c r="T27" s="38" t="s">
        <v>177</v>
      </c>
      <c r="U27" s="38"/>
      <c r="V27" s="39">
        <v>41594</v>
      </c>
      <c r="W27" s="38"/>
    </row>
    <row r="28" spans="1:23" s="3" customFormat="1" ht="30" customHeight="1">
      <c r="A28" s="5">
        <v>27</v>
      </c>
      <c r="B28" s="14" t="s">
        <v>17</v>
      </c>
      <c r="C28" s="32" t="s">
        <v>18</v>
      </c>
      <c r="D28" s="33" t="str">
        <f t="shared" si="0"/>
        <v>07/12/1983</v>
      </c>
      <c r="E28" s="2">
        <v>30657</v>
      </c>
      <c r="F28" s="1">
        <v>30657</v>
      </c>
      <c r="G28" s="34" t="s">
        <v>101</v>
      </c>
      <c r="H28" s="34" t="s">
        <v>231</v>
      </c>
      <c r="I28" s="11" t="s">
        <v>239</v>
      </c>
      <c r="J28" s="26">
        <v>2013</v>
      </c>
      <c r="K28" s="5" t="s">
        <v>111</v>
      </c>
      <c r="L28" s="35" t="str">
        <f t="shared" si="1"/>
        <v>Ms</v>
      </c>
      <c r="M28" s="36">
        <v>7.2</v>
      </c>
      <c r="N28" s="34" t="s">
        <v>95</v>
      </c>
      <c r="O28" s="5" t="str">
        <f t="shared" si="2"/>
        <v>Good</v>
      </c>
      <c r="P28" s="34" t="s">
        <v>98</v>
      </c>
      <c r="Q28" s="5" t="s">
        <v>99</v>
      </c>
      <c r="R28" s="34" t="s">
        <v>233</v>
      </c>
      <c r="S28" s="37"/>
      <c r="T28" s="38" t="s">
        <v>178</v>
      </c>
      <c r="U28" s="38"/>
      <c r="V28" s="39">
        <v>41594</v>
      </c>
      <c r="W28" s="38"/>
    </row>
    <row r="29" spans="1:23" s="3" customFormat="1" ht="30" customHeight="1">
      <c r="A29" s="5">
        <v>28</v>
      </c>
      <c r="B29" s="14" t="s">
        <v>19</v>
      </c>
      <c r="C29" s="32" t="s">
        <v>100</v>
      </c>
      <c r="D29" s="33" t="str">
        <f t="shared" si="0"/>
        <v>07/10/1993</v>
      </c>
      <c r="E29" s="2">
        <v>34249</v>
      </c>
      <c r="F29" s="1">
        <v>34249</v>
      </c>
      <c r="G29" s="34" t="s">
        <v>101</v>
      </c>
      <c r="H29" s="34" t="s">
        <v>231</v>
      </c>
      <c r="I29" s="11" t="s">
        <v>239</v>
      </c>
      <c r="J29" s="26">
        <v>2013</v>
      </c>
      <c r="K29" s="5" t="s">
        <v>111</v>
      </c>
      <c r="L29" s="35" t="str">
        <f t="shared" si="1"/>
        <v>Ms</v>
      </c>
      <c r="M29" s="36">
        <v>7.1</v>
      </c>
      <c r="N29" s="34" t="s">
        <v>95</v>
      </c>
      <c r="O29" s="5" t="str">
        <f t="shared" si="2"/>
        <v>Good</v>
      </c>
      <c r="P29" s="34" t="s">
        <v>98</v>
      </c>
      <c r="Q29" s="5" t="s">
        <v>99</v>
      </c>
      <c r="R29" s="34" t="s">
        <v>233</v>
      </c>
      <c r="S29" s="37"/>
      <c r="T29" s="38" t="s">
        <v>179</v>
      </c>
      <c r="U29" s="38"/>
      <c r="V29" s="39">
        <v>41594</v>
      </c>
      <c r="W29" s="38"/>
    </row>
    <row r="30" spans="1:23" s="3" customFormat="1" ht="30" customHeight="1">
      <c r="A30" s="5">
        <v>29</v>
      </c>
      <c r="B30" s="14" t="s">
        <v>104</v>
      </c>
      <c r="C30" s="32" t="s">
        <v>105</v>
      </c>
      <c r="D30" s="33" t="str">
        <f t="shared" si="0"/>
        <v>21/08/1984</v>
      </c>
      <c r="E30" s="2">
        <v>30915</v>
      </c>
      <c r="F30" s="1">
        <v>30915</v>
      </c>
      <c r="G30" s="34" t="s">
        <v>101</v>
      </c>
      <c r="H30" s="34" t="s">
        <v>231</v>
      </c>
      <c r="I30" s="11" t="s">
        <v>239</v>
      </c>
      <c r="J30" s="26">
        <v>2013</v>
      </c>
      <c r="K30" s="5" t="s">
        <v>111</v>
      </c>
      <c r="L30" s="35" t="str">
        <f t="shared" si="1"/>
        <v>Ms</v>
      </c>
      <c r="M30" s="36">
        <v>6.9</v>
      </c>
      <c r="N30" s="34" t="s">
        <v>95</v>
      </c>
      <c r="O30" s="5" t="str">
        <f t="shared" si="2"/>
        <v>Good</v>
      </c>
      <c r="P30" s="34" t="s">
        <v>98</v>
      </c>
      <c r="Q30" s="5" t="s">
        <v>99</v>
      </c>
      <c r="R30" s="34" t="s">
        <v>233</v>
      </c>
      <c r="S30" s="37"/>
      <c r="T30" s="38" t="s">
        <v>180</v>
      </c>
      <c r="U30" s="38"/>
      <c r="V30" s="39">
        <v>41594</v>
      </c>
      <c r="W30" s="38"/>
    </row>
    <row r="31" spans="1:23" s="3" customFormat="1" ht="30" customHeight="1">
      <c r="A31" s="5">
        <v>30</v>
      </c>
      <c r="B31" s="14" t="s">
        <v>20</v>
      </c>
      <c r="C31" s="32" t="s">
        <v>21</v>
      </c>
      <c r="D31" s="33" t="str">
        <f t="shared" si="0"/>
        <v>04/12/1993</v>
      </c>
      <c r="E31" s="2">
        <v>34307</v>
      </c>
      <c r="F31" s="1">
        <v>34307</v>
      </c>
      <c r="G31" s="34" t="s">
        <v>101</v>
      </c>
      <c r="H31" s="34" t="s">
        <v>231</v>
      </c>
      <c r="I31" s="11" t="s">
        <v>239</v>
      </c>
      <c r="J31" s="26">
        <v>2013</v>
      </c>
      <c r="K31" s="5" t="s">
        <v>111</v>
      </c>
      <c r="L31" s="35" t="str">
        <f t="shared" si="1"/>
        <v>Ms</v>
      </c>
      <c r="M31" s="36">
        <v>7.6</v>
      </c>
      <c r="N31" s="34" t="s">
        <v>95</v>
      </c>
      <c r="O31" s="5" t="str">
        <f t="shared" si="2"/>
        <v>Good</v>
      </c>
      <c r="P31" s="34" t="s">
        <v>98</v>
      </c>
      <c r="Q31" s="5" t="s">
        <v>99</v>
      </c>
      <c r="R31" s="34" t="s">
        <v>233</v>
      </c>
      <c r="S31" s="37"/>
      <c r="T31" s="38" t="s">
        <v>181</v>
      </c>
      <c r="U31" s="38"/>
      <c r="V31" s="39">
        <v>41594</v>
      </c>
      <c r="W31" s="38"/>
    </row>
    <row r="32" spans="1:23" s="3" customFormat="1" ht="30" customHeight="1">
      <c r="A32" s="5">
        <v>31</v>
      </c>
      <c r="B32" s="14" t="s">
        <v>22</v>
      </c>
      <c r="C32" s="32" t="s">
        <v>23</v>
      </c>
      <c r="D32" s="33" t="str">
        <f t="shared" si="0"/>
        <v>18/06/1988</v>
      </c>
      <c r="E32" s="2">
        <v>32312</v>
      </c>
      <c r="F32" s="1">
        <v>32312</v>
      </c>
      <c r="G32" s="34" t="s">
        <v>101</v>
      </c>
      <c r="H32" s="34" t="s">
        <v>231</v>
      </c>
      <c r="I32" s="11" t="s">
        <v>239</v>
      </c>
      <c r="J32" s="26">
        <v>2013</v>
      </c>
      <c r="K32" s="5" t="s">
        <v>111</v>
      </c>
      <c r="L32" s="35" t="str">
        <f t="shared" si="1"/>
        <v>Ms</v>
      </c>
      <c r="M32" s="36">
        <v>7.3</v>
      </c>
      <c r="N32" s="34" t="s">
        <v>95</v>
      </c>
      <c r="O32" s="5" t="str">
        <f t="shared" si="2"/>
        <v>Good</v>
      </c>
      <c r="P32" s="34" t="s">
        <v>98</v>
      </c>
      <c r="Q32" s="5" t="s">
        <v>99</v>
      </c>
      <c r="R32" s="34" t="s">
        <v>233</v>
      </c>
      <c r="S32" s="37"/>
      <c r="T32" s="38" t="s">
        <v>182</v>
      </c>
      <c r="U32" s="38"/>
      <c r="V32" s="39">
        <v>41594</v>
      </c>
      <c r="W32" s="38"/>
    </row>
    <row r="33" spans="1:23" s="3" customFormat="1" ht="30" customHeight="1">
      <c r="A33" s="5">
        <v>32</v>
      </c>
      <c r="B33" s="14" t="s">
        <v>24</v>
      </c>
      <c r="C33" s="32" t="s">
        <v>25</v>
      </c>
      <c r="D33" s="33" t="str">
        <f t="shared" si="0"/>
        <v>09/11/1985</v>
      </c>
      <c r="E33" s="2">
        <v>31360</v>
      </c>
      <c r="F33" s="1">
        <v>31360</v>
      </c>
      <c r="G33" s="34" t="s">
        <v>101</v>
      </c>
      <c r="H33" s="34" t="s">
        <v>231</v>
      </c>
      <c r="I33" s="11" t="s">
        <v>239</v>
      </c>
      <c r="J33" s="26">
        <v>2013</v>
      </c>
      <c r="K33" s="5" t="s">
        <v>111</v>
      </c>
      <c r="L33" s="35" t="str">
        <f t="shared" si="1"/>
        <v>Ms</v>
      </c>
      <c r="M33" s="36">
        <v>7.7</v>
      </c>
      <c r="N33" s="34" t="s">
        <v>144</v>
      </c>
      <c r="O33" s="5" t="str">
        <f t="shared" si="2"/>
        <v>Average good</v>
      </c>
      <c r="P33" s="34" t="s">
        <v>98</v>
      </c>
      <c r="Q33" s="5" t="s">
        <v>99</v>
      </c>
      <c r="R33" s="34" t="s">
        <v>233</v>
      </c>
      <c r="S33" s="37"/>
      <c r="T33" s="38" t="s">
        <v>183</v>
      </c>
      <c r="U33" s="38"/>
      <c r="V33" s="39">
        <v>41594</v>
      </c>
      <c r="W33" s="38"/>
    </row>
    <row r="34" spans="1:23" s="3" customFormat="1" ht="30" customHeight="1">
      <c r="A34" s="5">
        <v>33</v>
      </c>
      <c r="B34" s="14" t="s">
        <v>26</v>
      </c>
      <c r="C34" s="32" t="s">
        <v>27</v>
      </c>
      <c r="D34" s="33" t="str">
        <f aca="true" t="shared" si="3" ref="D34:D65">IF(DAY(E34)&lt;10,"0"&amp;DAY(E34),DAY(E34))&amp;"/"&amp;IF(MONTH(E34)&lt;10,"0"&amp;MONTH(E34),MONTH(E34))&amp;"/"&amp;YEAR(E34)</f>
        <v>04/02/1987</v>
      </c>
      <c r="E34" s="2">
        <v>31812</v>
      </c>
      <c r="F34" s="1">
        <v>31812</v>
      </c>
      <c r="G34" s="34" t="s">
        <v>101</v>
      </c>
      <c r="H34" s="34" t="s">
        <v>231</v>
      </c>
      <c r="I34" s="11" t="s">
        <v>239</v>
      </c>
      <c r="J34" s="26">
        <v>2013</v>
      </c>
      <c r="K34" s="5" t="s">
        <v>111</v>
      </c>
      <c r="L34" s="35" t="str">
        <f aca="true" t="shared" si="4" ref="L34:L65">IF(K34="Nữ","Ms","Mr")</f>
        <v>Ms</v>
      </c>
      <c r="M34" s="36">
        <v>7.6</v>
      </c>
      <c r="N34" s="34" t="s">
        <v>95</v>
      </c>
      <c r="O34" s="5" t="str">
        <f aca="true" t="shared" si="5" ref="O34:O65">IF(N34="Trung bình","Ordinary",IF(N34="Trung bình khá","Average good",IF(N34="Khá","Good",IF(N34="Giỏi","Very good",IF(N34="Xuất sắc","Excellent")))))</f>
        <v>Good</v>
      </c>
      <c r="P34" s="34" t="s">
        <v>98</v>
      </c>
      <c r="Q34" s="5" t="s">
        <v>99</v>
      </c>
      <c r="R34" s="34" t="s">
        <v>233</v>
      </c>
      <c r="S34" s="37"/>
      <c r="T34" s="38" t="s">
        <v>184</v>
      </c>
      <c r="U34" s="38"/>
      <c r="V34" s="39">
        <v>41594</v>
      </c>
      <c r="W34" s="38"/>
    </row>
    <row r="35" spans="1:23" s="3" customFormat="1" ht="30" customHeight="1">
      <c r="A35" s="5">
        <v>34</v>
      </c>
      <c r="B35" s="14" t="s">
        <v>28</v>
      </c>
      <c r="C35" s="32" t="s">
        <v>29</v>
      </c>
      <c r="D35" s="33" t="str">
        <f t="shared" si="3"/>
        <v>12/11/1991</v>
      </c>
      <c r="E35" s="2">
        <v>33554</v>
      </c>
      <c r="F35" s="1">
        <v>33554</v>
      </c>
      <c r="G35" s="34" t="s">
        <v>101</v>
      </c>
      <c r="H35" s="34" t="s">
        <v>231</v>
      </c>
      <c r="I35" s="11" t="s">
        <v>239</v>
      </c>
      <c r="J35" s="26">
        <v>2013</v>
      </c>
      <c r="K35" s="5" t="s">
        <v>111</v>
      </c>
      <c r="L35" s="35" t="str">
        <f t="shared" si="4"/>
        <v>Ms</v>
      </c>
      <c r="M35" s="36">
        <v>7.3</v>
      </c>
      <c r="N35" s="34" t="s">
        <v>144</v>
      </c>
      <c r="O35" s="5" t="str">
        <f t="shared" si="5"/>
        <v>Average good</v>
      </c>
      <c r="P35" s="34" t="s">
        <v>98</v>
      </c>
      <c r="Q35" s="5" t="s">
        <v>99</v>
      </c>
      <c r="R35" s="34" t="s">
        <v>233</v>
      </c>
      <c r="S35" s="37"/>
      <c r="T35" s="38" t="s">
        <v>185</v>
      </c>
      <c r="U35" s="38"/>
      <c r="V35" s="39">
        <v>41594</v>
      </c>
      <c r="W35" s="38"/>
    </row>
    <row r="36" spans="1:23" s="3" customFormat="1" ht="30" customHeight="1">
      <c r="A36" s="5">
        <v>35</v>
      </c>
      <c r="B36" s="14" t="s">
        <v>30</v>
      </c>
      <c r="C36" s="32" t="s">
        <v>31</v>
      </c>
      <c r="D36" s="33" t="str">
        <f t="shared" si="3"/>
        <v>03/04/1986</v>
      </c>
      <c r="E36" s="2">
        <v>31505</v>
      </c>
      <c r="F36" s="1">
        <v>31505</v>
      </c>
      <c r="G36" s="34" t="s">
        <v>101</v>
      </c>
      <c r="H36" s="34" t="s">
        <v>231</v>
      </c>
      <c r="I36" s="11" t="s">
        <v>239</v>
      </c>
      <c r="J36" s="26">
        <v>2013</v>
      </c>
      <c r="K36" s="5" t="s">
        <v>111</v>
      </c>
      <c r="L36" s="35" t="str">
        <f t="shared" si="4"/>
        <v>Ms</v>
      </c>
      <c r="M36" s="36">
        <v>7.8</v>
      </c>
      <c r="N36" s="34" t="s">
        <v>95</v>
      </c>
      <c r="O36" s="5" t="str">
        <f t="shared" si="5"/>
        <v>Good</v>
      </c>
      <c r="P36" s="34" t="s">
        <v>98</v>
      </c>
      <c r="Q36" s="5" t="s">
        <v>99</v>
      </c>
      <c r="R36" s="34" t="s">
        <v>233</v>
      </c>
      <c r="S36" s="37"/>
      <c r="T36" s="38" t="s">
        <v>186</v>
      </c>
      <c r="U36" s="38"/>
      <c r="V36" s="39">
        <v>41594</v>
      </c>
      <c r="W36" s="38"/>
    </row>
    <row r="37" spans="1:23" s="3" customFormat="1" ht="30" customHeight="1">
      <c r="A37" s="5">
        <v>36</v>
      </c>
      <c r="B37" s="14" t="s">
        <v>32</v>
      </c>
      <c r="C37" s="32" t="s">
        <v>33</v>
      </c>
      <c r="D37" s="33" t="str">
        <f t="shared" si="3"/>
        <v>20/12/1983</v>
      </c>
      <c r="E37" s="2">
        <v>30670</v>
      </c>
      <c r="F37" s="1">
        <v>30670</v>
      </c>
      <c r="G37" s="34" t="s">
        <v>101</v>
      </c>
      <c r="H37" s="34" t="s">
        <v>231</v>
      </c>
      <c r="I37" s="11" t="s">
        <v>239</v>
      </c>
      <c r="J37" s="26">
        <v>2013</v>
      </c>
      <c r="K37" s="5" t="s">
        <v>111</v>
      </c>
      <c r="L37" s="35" t="str">
        <f t="shared" si="4"/>
        <v>Ms</v>
      </c>
      <c r="M37" s="36">
        <v>7.5</v>
      </c>
      <c r="N37" s="34" t="s">
        <v>144</v>
      </c>
      <c r="O37" s="5" t="str">
        <f t="shared" si="5"/>
        <v>Average good</v>
      </c>
      <c r="P37" s="34" t="s">
        <v>98</v>
      </c>
      <c r="Q37" s="5" t="s">
        <v>99</v>
      </c>
      <c r="R37" s="34" t="s">
        <v>233</v>
      </c>
      <c r="S37" s="37"/>
      <c r="T37" s="38" t="s">
        <v>187</v>
      </c>
      <c r="U37" s="38"/>
      <c r="V37" s="39">
        <v>41594</v>
      </c>
      <c r="W37" s="38"/>
    </row>
    <row r="38" spans="1:23" s="3" customFormat="1" ht="30" customHeight="1">
      <c r="A38" s="5">
        <v>37</v>
      </c>
      <c r="B38" s="14" t="s">
        <v>34</v>
      </c>
      <c r="C38" s="32" t="s">
        <v>35</v>
      </c>
      <c r="D38" s="33" t="str">
        <f t="shared" si="3"/>
        <v>15/01/1987</v>
      </c>
      <c r="E38" s="2">
        <v>31792</v>
      </c>
      <c r="F38" s="1">
        <v>31792</v>
      </c>
      <c r="G38" s="34" t="s">
        <v>101</v>
      </c>
      <c r="H38" s="34" t="s">
        <v>231</v>
      </c>
      <c r="I38" s="11" t="s">
        <v>239</v>
      </c>
      <c r="J38" s="26">
        <v>2013</v>
      </c>
      <c r="K38" s="5" t="s">
        <v>111</v>
      </c>
      <c r="L38" s="35" t="str">
        <f t="shared" si="4"/>
        <v>Ms</v>
      </c>
      <c r="M38" s="36">
        <v>7.5</v>
      </c>
      <c r="N38" s="34" t="s">
        <v>95</v>
      </c>
      <c r="O38" s="5" t="str">
        <f t="shared" si="5"/>
        <v>Good</v>
      </c>
      <c r="P38" s="34" t="s">
        <v>98</v>
      </c>
      <c r="Q38" s="5" t="s">
        <v>99</v>
      </c>
      <c r="R38" s="34" t="s">
        <v>233</v>
      </c>
      <c r="S38" s="37"/>
      <c r="T38" s="38" t="s">
        <v>188</v>
      </c>
      <c r="U38" s="38"/>
      <c r="V38" s="39">
        <v>41594</v>
      </c>
      <c r="W38" s="38"/>
    </row>
    <row r="39" spans="1:23" s="3" customFormat="1" ht="30" customHeight="1">
      <c r="A39" s="5">
        <v>38</v>
      </c>
      <c r="B39" s="14" t="s">
        <v>36</v>
      </c>
      <c r="C39" s="32" t="s">
        <v>37</v>
      </c>
      <c r="D39" s="33" t="str">
        <f t="shared" si="3"/>
        <v>02/07/1980</v>
      </c>
      <c r="E39" s="2">
        <v>29404</v>
      </c>
      <c r="F39" s="1">
        <v>29404</v>
      </c>
      <c r="G39" s="34" t="s">
        <v>101</v>
      </c>
      <c r="H39" s="34" t="s">
        <v>231</v>
      </c>
      <c r="I39" s="11" t="s">
        <v>239</v>
      </c>
      <c r="J39" s="26">
        <v>2013</v>
      </c>
      <c r="K39" s="5" t="s">
        <v>111</v>
      </c>
      <c r="L39" s="35" t="str">
        <f t="shared" si="4"/>
        <v>Ms</v>
      </c>
      <c r="M39" s="36">
        <v>7.7</v>
      </c>
      <c r="N39" s="34" t="s">
        <v>95</v>
      </c>
      <c r="O39" s="5" t="str">
        <f t="shared" si="5"/>
        <v>Good</v>
      </c>
      <c r="P39" s="34" t="s">
        <v>98</v>
      </c>
      <c r="Q39" s="5" t="s">
        <v>99</v>
      </c>
      <c r="R39" s="34" t="s">
        <v>233</v>
      </c>
      <c r="S39" s="37"/>
      <c r="T39" s="38" t="s">
        <v>189</v>
      </c>
      <c r="U39" s="38"/>
      <c r="V39" s="39">
        <v>41594</v>
      </c>
      <c r="W39" s="38"/>
    </row>
    <row r="40" spans="1:23" s="3" customFormat="1" ht="30" customHeight="1">
      <c r="A40" s="5">
        <v>39</v>
      </c>
      <c r="B40" s="14" t="s">
        <v>38</v>
      </c>
      <c r="C40" s="32" t="s">
        <v>39</v>
      </c>
      <c r="D40" s="33" t="str">
        <f t="shared" si="3"/>
        <v>10/10/1989</v>
      </c>
      <c r="E40" s="2">
        <v>32791</v>
      </c>
      <c r="F40" s="1">
        <v>32791</v>
      </c>
      <c r="G40" s="34" t="s">
        <v>101</v>
      </c>
      <c r="H40" s="34" t="s">
        <v>231</v>
      </c>
      <c r="I40" s="11" t="s">
        <v>239</v>
      </c>
      <c r="J40" s="26">
        <v>2013</v>
      </c>
      <c r="K40" s="5" t="s">
        <v>111</v>
      </c>
      <c r="L40" s="35" t="str">
        <f t="shared" si="4"/>
        <v>Ms</v>
      </c>
      <c r="M40" s="36">
        <v>6.7</v>
      </c>
      <c r="N40" s="34" t="s">
        <v>95</v>
      </c>
      <c r="O40" s="5" t="str">
        <f t="shared" si="5"/>
        <v>Good</v>
      </c>
      <c r="P40" s="34" t="s">
        <v>98</v>
      </c>
      <c r="Q40" s="5" t="s">
        <v>99</v>
      </c>
      <c r="R40" s="34" t="s">
        <v>233</v>
      </c>
      <c r="S40" s="37"/>
      <c r="T40" s="38" t="s">
        <v>190</v>
      </c>
      <c r="U40" s="38"/>
      <c r="V40" s="39">
        <v>41594</v>
      </c>
      <c r="W40" s="38"/>
    </row>
    <row r="41" spans="1:23" s="3" customFormat="1" ht="30" customHeight="1">
      <c r="A41" s="5">
        <v>40</v>
      </c>
      <c r="B41" s="14" t="s">
        <v>40</v>
      </c>
      <c r="C41" s="32" t="s">
        <v>41</v>
      </c>
      <c r="D41" s="33" t="str">
        <f t="shared" si="3"/>
        <v>17/07/1991</v>
      </c>
      <c r="E41" s="2">
        <v>33436</v>
      </c>
      <c r="F41" s="1">
        <v>33436</v>
      </c>
      <c r="G41" s="34" t="s">
        <v>101</v>
      </c>
      <c r="H41" s="34" t="s">
        <v>231</v>
      </c>
      <c r="I41" s="11" t="s">
        <v>239</v>
      </c>
      <c r="J41" s="26">
        <v>2013</v>
      </c>
      <c r="K41" s="5" t="s">
        <v>111</v>
      </c>
      <c r="L41" s="35" t="str">
        <f t="shared" si="4"/>
        <v>Ms</v>
      </c>
      <c r="M41" s="36">
        <v>7.5</v>
      </c>
      <c r="N41" s="34" t="s">
        <v>95</v>
      </c>
      <c r="O41" s="5" t="str">
        <f t="shared" si="5"/>
        <v>Good</v>
      </c>
      <c r="P41" s="34" t="s">
        <v>98</v>
      </c>
      <c r="Q41" s="5" t="s">
        <v>99</v>
      </c>
      <c r="R41" s="34" t="s">
        <v>233</v>
      </c>
      <c r="S41" s="37"/>
      <c r="T41" s="38" t="s">
        <v>191</v>
      </c>
      <c r="U41" s="38"/>
      <c r="V41" s="39">
        <v>41594</v>
      </c>
      <c r="W41" s="38"/>
    </row>
    <row r="42" spans="1:23" s="3" customFormat="1" ht="30" customHeight="1">
      <c r="A42" s="5">
        <v>41</v>
      </c>
      <c r="B42" s="14" t="s">
        <v>42</v>
      </c>
      <c r="C42" s="32" t="s">
        <v>43</v>
      </c>
      <c r="D42" s="33" t="str">
        <f t="shared" si="3"/>
        <v>16/08/1982</v>
      </c>
      <c r="E42" s="2">
        <v>30179</v>
      </c>
      <c r="F42" s="1">
        <v>30179</v>
      </c>
      <c r="G42" s="34" t="s">
        <v>101</v>
      </c>
      <c r="H42" s="34" t="s">
        <v>231</v>
      </c>
      <c r="I42" s="11" t="s">
        <v>239</v>
      </c>
      <c r="J42" s="26">
        <v>2013</v>
      </c>
      <c r="K42" s="5" t="s">
        <v>111</v>
      </c>
      <c r="L42" s="35" t="str">
        <f t="shared" si="4"/>
        <v>Ms</v>
      </c>
      <c r="M42" s="36">
        <v>7.1</v>
      </c>
      <c r="N42" s="34" t="s">
        <v>94</v>
      </c>
      <c r="O42" s="5" t="str">
        <f t="shared" si="5"/>
        <v>Very good</v>
      </c>
      <c r="P42" s="34" t="s">
        <v>98</v>
      </c>
      <c r="Q42" s="5" t="s">
        <v>99</v>
      </c>
      <c r="R42" s="34" t="s">
        <v>233</v>
      </c>
      <c r="S42" s="37"/>
      <c r="T42" s="38" t="s">
        <v>192</v>
      </c>
      <c r="U42" s="38"/>
      <c r="V42" s="39">
        <v>41594</v>
      </c>
      <c r="W42" s="38"/>
    </row>
    <row r="43" spans="1:23" s="3" customFormat="1" ht="30" customHeight="1">
      <c r="A43" s="5">
        <v>42</v>
      </c>
      <c r="B43" s="14" t="s">
        <v>44</v>
      </c>
      <c r="C43" s="32" t="s">
        <v>45</v>
      </c>
      <c r="D43" s="33" t="str">
        <f t="shared" si="3"/>
        <v>27/09/1989</v>
      </c>
      <c r="E43" s="2">
        <v>32778</v>
      </c>
      <c r="F43" s="1">
        <v>32778</v>
      </c>
      <c r="G43" s="34" t="s">
        <v>101</v>
      </c>
      <c r="H43" s="34" t="s">
        <v>231</v>
      </c>
      <c r="I43" s="11" t="s">
        <v>239</v>
      </c>
      <c r="J43" s="26">
        <v>2013</v>
      </c>
      <c r="K43" s="5" t="s">
        <v>111</v>
      </c>
      <c r="L43" s="35" t="str">
        <f t="shared" si="4"/>
        <v>Ms</v>
      </c>
      <c r="M43" s="36">
        <v>7.5</v>
      </c>
      <c r="N43" s="34" t="s">
        <v>95</v>
      </c>
      <c r="O43" s="5" t="str">
        <f t="shared" si="5"/>
        <v>Good</v>
      </c>
      <c r="P43" s="34" t="s">
        <v>98</v>
      </c>
      <c r="Q43" s="5" t="s">
        <v>99</v>
      </c>
      <c r="R43" s="34" t="s">
        <v>233</v>
      </c>
      <c r="S43" s="37"/>
      <c r="T43" s="38" t="s">
        <v>193</v>
      </c>
      <c r="U43" s="38"/>
      <c r="V43" s="39">
        <v>41594</v>
      </c>
      <c r="W43" s="38"/>
    </row>
    <row r="44" spans="1:23" s="3" customFormat="1" ht="30" customHeight="1">
      <c r="A44" s="5">
        <v>43</v>
      </c>
      <c r="B44" s="14" t="s">
        <v>46</v>
      </c>
      <c r="C44" s="32" t="s">
        <v>47</v>
      </c>
      <c r="D44" s="33" t="str">
        <f t="shared" si="3"/>
        <v>24/06/1988</v>
      </c>
      <c r="E44" s="2">
        <v>32318</v>
      </c>
      <c r="F44" s="1">
        <v>32318</v>
      </c>
      <c r="G44" s="34" t="s">
        <v>101</v>
      </c>
      <c r="H44" s="34" t="s">
        <v>231</v>
      </c>
      <c r="I44" s="11" t="s">
        <v>239</v>
      </c>
      <c r="J44" s="26">
        <v>2013</v>
      </c>
      <c r="K44" s="5" t="s">
        <v>111</v>
      </c>
      <c r="L44" s="35" t="str">
        <f t="shared" si="4"/>
        <v>Ms</v>
      </c>
      <c r="M44" s="36">
        <v>7.5</v>
      </c>
      <c r="N44" s="34" t="s">
        <v>144</v>
      </c>
      <c r="O44" s="5" t="str">
        <f t="shared" si="5"/>
        <v>Average good</v>
      </c>
      <c r="P44" s="34" t="s">
        <v>98</v>
      </c>
      <c r="Q44" s="5" t="s">
        <v>99</v>
      </c>
      <c r="R44" s="34" t="s">
        <v>233</v>
      </c>
      <c r="S44" s="37"/>
      <c r="T44" s="38" t="s">
        <v>194</v>
      </c>
      <c r="U44" s="38"/>
      <c r="V44" s="39">
        <v>41594</v>
      </c>
      <c r="W44" s="38"/>
    </row>
    <row r="45" spans="1:23" s="3" customFormat="1" ht="30" customHeight="1">
      <c r="A45" s="5">
        <v>44</v>
      </c>
      <c r="B45" s="14" t="s">
        <v>48</v>
      </c>
      <c r="C45" s="32" t="s">
        <v>49</v>
      </c>
      <c r="D45" s="33" t="str">
        <f t="shared" si="3"/>
        <v>12/06/1982</v>
      </c>
      <c r="E45" s="2">
        <v>30114</v>
      </c>
      <c r="F45" s="1">
        <v>30114</v>
      </c>
      <c r="G45" s="34" t="s">
        <v>101</v>
      </c>
      <c r="H45" s="34" t="s">
        <v>231</v>
      </c>
      <c r="I45" s="11" t="s">
        <v>239</v>
      </c>
      <c r="J45" s="26">
        <v>2013</v>
      </c>
      <c r="K45" s="5" t="s">
        <v>111</v>
      </c>
      <c r="L45" s="35" t="str">
        <f t="shared" si="4"/>
        <v>Ms</v>
      </c>
      <c r="M45" s="36">
        <v>7.4</v>
      </c>
      <c r="N45" s="34" t="s">
        <v>94</v>
      </c>
      <c r="O45" s="5" t="str">
        <f t="shared" si="5"/>
        <v>Very good</v>
      </c>
      <c r="P45" s="34" t="s">
        <v>98</v>
      </c>
      <c r="Q45" s="5" t="s">
        <v>99</v>
      </c>
      <c r="R45" s="34" t="s">
        <v>233</v>
      </c>
      <c r="S45" s="37"/>
      <c r="T45" s="38" t="s">
        <v>195</v>
      </c>
      <c r="U45" s="38"/>
      <c r="V45" s="39">
        <v>41594</v>
      </c>
      <c r="W45" s="38"/>
    </row>
    <row r="46" spans="1:23" s="3" customFormat="1" ht="30" customHeight="1">
      <c r="A46" s="5">
        <v>45</v>
      </c>
      <c r="B46" s="14" t="s">
        <v>50</v>
      </c>
      <c r="C46" s="32" t="s">
        <v>51</v>
      </c>
      <c r="D46" s="33" t="str">
        <f t="shared" si="3"/>
        <v>28/08/1989</v>
      </c>
      <c r="E46" s="2">
        <v>32748</v>
      </c>
      <c r="F46" s="1">
        <v>32748</v>
      </c>
      <c r="G46" s="34" t="s">
        <v>101</v>
      </c>
      <c r="H46" s="34" t="s">
        <v>231</v>
      </c>
      <c r="I46" s="11" t="s">
        <v>239</v>
      </c>
      <c r="J46" s="26">
        <v>2013</v>
      </c>
      <c r="K46" s="5" t="s">
        <v>111</v>
      </c>
      <c r="L46" s="35" t="str">
        <f t="shared" si="4"/>
        <v>Ms</v>
      </c>
      <c r="M46" s="36">
        <v>7</v>
      </c>
      <c r="N46" s="34" t="s">
        <v>95</v>
      </c>
      <c r="O46" s="5" t="str">
        <f t="shared" si="5"/>
        <v>Good</v>
      </c>
      <c r="P46" s="34" t="s">
        <v>98</v>
      </c>
      <c r="Q46" s="5" t="s">
        <v>99</v>
      </c>
      <c r="R46" s="34" t="s">
        <v>233</v>
      </c>
      <c r="S46" s="37"/>
      <c r="T46" s="38" t="s">
        <v>196</v>
      </c>
      <c r="U46" s="38"/>
      <c r="V46" s="39">
        <v>41594</v>
      </c>
      <c r="W46" s="38"/>
    </row>
    <row r="47" spans="1:23" s="3" customFormat="1" ht="30" customHeight="1">
      <c r="A47" s="5">
        <v>46</v>
      </c>
      <c r="B47" s="14" t="s">
        <v>52</v>
      </c>
      <c r="C47" s="32" t="s">
        <v>53</v>
      </c>
      <c r="D47" s="33" t="str">
        <f t="shared" si="3"/>
        <v>26/09/1988</v>
      </c>
      <c r="E47" s="2">
        <v>32412</v>
      </c>
      <c r="F47" s="1">
        <v>32412</v>
      </c>
      <c r="G47" s="34" t="s">
        <v>101</v>
      </c>
      <c r="H47" s="34" t="s">
        <v>231</v>
      </c>
      <c r="I47" s="11" t="s">
        <v>239</v>
      </c>
      <c r="J47" s="26">
        <v>2013</v>
      </c>
      <c r="K47" s="5" t="s">
        <v>111</v>
      </c>
      <c r="L47" s="35" t="str">
        <f t="shared" si="4"/>
        <v>Ms</v>
      </c>
      <c r="M47" s="36">
        <v>7</v>
      </c>
      <c r="N47" s="34" t="s">
        <v>95</v>
      </c>
      <c r="O47" s="5" t="str">
        <f t="shared" si="5"/>
        <v>Good</v>
      </c>
      <c r="P47" s="34" t="s">
        <v>98</v>
      </c>
      <c r="Q47" s="5" t="s">
        <v>99</v>
      </c>
      <c r="R47" s="34" t="s">
        <v>233</v>
      </c>
      <c r="S47" s="37"/>
      <c r="T47" s="38" t="s">
        <v>197</v>
      </c>
      <c r="U47" s="38"/>
      <c r="V47" s="39">
        <v>41594</v>
      </c>
      <c r="W47" s="38"/>
    </row>
    <row r="48" spans="1:23" s="3" customFormat="1" ht="30" customHeight="1">
      <c r="A48" s="5">
        <v>47</v>
      </c>
      <c r="B48" s="14" t="s">
        <v>54</v>
      </c>
      <c r="C48" s="32" t="s">
        <v>55</v>
      </c>
      <c r="D48" s="33" t="str">
        <f t="shared" si="3"/>
        <v>23/04/1988</v>
      </c>
      <c r="E48" s="2">
        <v>32256</v>
      </c>
      <c r="F48" s="1">
        <v>32256</v>
      </c>
      <c r="G48" s="34" t="s">
        <v>101</v>
      </c>
      <c r="H48" s="34" t="s">
        <v>231</v>
      </c>
      <c r="I48" s="11" t="s">
        <v>239</v>
      </c>
      <c r="J48" s="26">
        <v>2013</v>
      </c>
      <c r="K48" s="5" t="s">
        <v>111</v>
      </c>
      <c r="L48" s="35" t="str">
        <f t="shared" si="4"/>
        <v>Ms</v>
      </c>
      <c r="M48" s="36">
        <v>7.3</v>
      </c>
      <c r="N48" s="34" t="s">
        <v>95</v>
      </c>
      <c r="O48" s="5" t="str">
        <f t="shared" si="5"/>
        <v>Good</v>
      </c>
      <c r="P48" s="34" t="s">
        <v>98</v>
      </c>
      <c r="Q48" s="5" t="s">
        <v>99</v>
      </c>
      <c r="R48" s="34" t="s">
        <v>233</v>
      </c>
      <c r="S48" s="37"/>
      <c r="T48" s="38" t="s">
        <v>198</v>
      </c>
      <c r="U48" s="38"/>
      <c r="V48" s="39">
        <v>41594</v>
      </c>
      <c r="W48" s="38"/>
    </row>
    <row r="49" spans="1:23" s="3" customFormat="1" ht="30" customHeight="1">
      <c r="A49" s="5">
        <v>48</v>
      </c>
      <c r="B49" s="14" t="s">
        <v>56</v>
      </c>
      <c r="C49" s="32" t="s">
        <v>57</v>
      </c>
      <c r="D49" s="33" t="str">
        <f t="shared" si="3"/>
        <v>15/03/1985</v>
      </c>
      <c r="E49" s="2">
        <v>31121</v>
      </c>
      <c r="F49" s="1">
        <v>31121</v>
      </c>
      <c r="G49" s="34" t="s">
        <v>101</v>
      </c>
      <c r="H49" s="34" t="s">
        <v>231</v>
      </c>
      <c r="I49" s="11" t="s">
        <v>239</v>
      </c>
      <c r="J49" s="26">
        <v>2013</v>
      </c>
      <c r="K49" s="5" t="s">
        <v>111</v>
      </c>
      <c r="L49" s="35" t="str">
        <f t="shared" si="4"/>
        <v>Ms</v>
      </c>
      <c r="M49" s="36">
        <v>7.3</v>
      </c>
      <c r="N49" s="34" t="s">
        <v>95</v>
      </c>
      <c r="O49" s="5" t="str">
        <f t="shared" si="5"/>
        <v>Good</v>
      </c>
      <c r="P49" s="34" t="s">
        <v>98</v>
      </c>
      <c r="Q49" s="5" t="s">
        <v>99</v>
      </c>
      <c r="R49" s="34" t="s">
        <v>233</v>
      </c>
      <c r="S49" s="37"/>
      <c r="T49" s="38" t="s">
        <v>199</v>
      </c>
      <c r="U49" s="38"/>
      <c r="V49" s="39">
        <v>41594</v>
      </c>
      <c r="W49" s="38"/>
    </row>
    <row r="50" spans="1:23" s="3" customFormat="1" ht="30" customHeight="1">
      <c r="A50" s="5">
        <v>49</v>
      </c>
      <c r="B50" s="14" t="s">
        <v>108</v>
      </c>
      <c r="C50" s="32" t="s">
        <v>109</v>
      </c>
      <c r="D50" s="33" t="str">
        <f t="shared" si="3"/>
        <v>12/11/1993</v>
      </c>
      <c r="E50" s="2">
        <v>34285</v>
      </c>
      <c r="F50" s="1">
        <v>34285</v>
      </c>
      <c r="G50" s="34" t="s">
        <v>101</v>
      </c>
      <c r="H50" s="34" t="s">
        <v>231</v>
      </c>
      <c r="I50" s="11" t="s">
        <v>239</v>
      </c>
      <c r="J50" s="26">
        <v>2013</v>
      </c>
      <c r="K50" s="5" t="s">
        <v>111</v>
      </c>
      <c r="L50" s="35" t="str">
        <f t="shared" si="4"/>
        <v>Ms</v>
      </c>
      <c r="M50" s="36">
        <v>7.2</v>
      </c>
      <c r="N50" s="34" t="s">
        <v>95</v>
      </c>
      <c r="O50" s="5" t="str">
        <f t="shared" si="5"/>
        <v>Good</v>
      </c>
      <c r="P50" s="34" t="s">
        <v>98</v>
      </c>
      <c r="Q50" s="5" t="s">
        <v>99</v>
      </c>
      <c r="R50" s="34" t="s">
        <v>233</v>
      </c>
      <c r="S50" s="37"/>
      <c r="T50" s="38" t="s">
        <v>200</v>
      </c>
      <c r="U50" s="38"/>
      <c r="V50" s="39">
        <v>41594</v>
      </c>
      <c r="W50" s="38"/>
    </row>
    <row r="51" spans="1:23" s="3" customFormat="1" ht="30" customHeight="1">
      <c r="A51" s="5">
        <v>50</v>
      </c>
      <c r="B51" s="14" t="s">
        <v>58</v>
      </c>
      <c r="C51" s="32" t="s">
        <v>59</v>
      </c>
      <c r="D51" s="33" t="str">
        <f t="shared" si="3"/>
        <v>23/07/1983</v>
      </c>
      <c r="E51" s="2">
        <v>30520</v>
      </c>
      <c r="F51" s="1">
        <v>30520</v>
      </c>
      <c r="G51" s="34" t="s">
        <v>110</v>
      </c>
      <c r="H51" s="34" t="s">
        <v>231</v>
      </c>
      <c r="I51" s="11" t="s">
        <v>239</v>
      </c>
      <c r="J51" s="26">
        <v>2013</v>
      </c>
      <c r="K51" s="5" t="s">
        <v>111</v>
      </c>
      <c r="L51" s="35" t="str">
        <f t="shared" si="4"/>
        <v>Ms</v>
      </c>
      <c r="M51" s="36">
        <v>7.9</v>
      </c>
      <c r="N51" s="34" t="s">
        <v>95</v>
      </c>
      <c r="O51" s="5" t="str">
        <f t="shared" si="5"/>
        <v>Good</v>
      </c>
      <c r="P51" s="34" t="s">
        <v>98</v>
      </c>
      <c r="Q51" s="5" t="s">
        <v>99</v>
      </c>
      <c r="R51" s="34" t="s">
        <v>233</v>
      </c>
      <c r="S51" s="37"/>
      <c r="T51" s="38" t="s">
        <v>201</v>
      </c>
      <c r="U51" s="38"/>
      <c r="V51" s="39">
        <v>41594</v>
      </c>
      <c r="W51" s="38"/>
    </row>
    <row r="52" spans="1:23" s="3" customFormat="1" ht="30" customHeight="1">
      <c r="A52" s="5">
        <v>51</v>
      </c>
      <c r="B52" s="14" t="s">
        <v>60</v>
      </c>
      <c r="C52" s="32" t="s">
        <v>61</v>
      </c>
      <c r="D52" s="33" t="str">
        <f t="shared" si="3"/>
        <v>11/11/1984</v>
      </c>
      <c r="E52" s="2">
        <v>30997</v>
      </c>
      <c r="F52" s="1">
        <v>30997</v>
      </c>
      <c r="G52" s="34" t="s">
        <v>101</v>
      </c>
      <c r="H52" s="34" t="s">
        <v>231</v>
      </c>
      <c r="I52" s="11" t="s">
        <v>239</v>
      </c>
      <c r="J52" s="26">
        <v>2013</v>
      </c>
      <c r="K52" s="5" t="s">
        <v>111</v>
      </c>
      <c r="L52" s="35" t="str">
        <f t="shared" si="4"/>
        <v>Ms</v>
      </c>
      <c r="M52" s="36">
        <v>7.8</v>
      </c>
      <c r="N52" s="34" t="s">
        <v>95</v>
      </c>
      <c r="O52" s="5" t="str">
        <f t="shared" si="5"/>
        <v>Good</v>
      </c>
      <c r="P52" s="34" t="s">
        <v>98</v>
      </c>
      <c r="Q52" s="5" t="s">
        <v>99</v>
      </c>
      <c r="R52" s="34" t="s">
        <v>233</v>
      </c>
      <c r="S52" s="37"/>
      <c r="T52" s="38" t="s">
        <v>202</v>
      </c>
      <c r="U52" s="38"/>
      <c r="V52" s="39">
        <v>41594</v>
      </c>
      <c r="W52" s="38"/>
    </row>
    <row r="53" spans="1:23" s="3" customFormat="1" ht="30" customHeight="1">
      <c r="A53" s="5">
        <v>52</v>
      </c>
      <c r="B53" s="14" t="s">
        <v>62</v>
      </c>
      <c r="C53" s="32" t="s">
        <v>63</v>
      </c>
      <c r="D53" s="33" t="str">
        <f t="shared" si="3"/>
        <v>26/11/1991</v>
      </c>
      <c r="E53" s="2">
        <v>33568</v>
      </c>
      <c r="F53" s="1">
        <v>33568</v>
      </c>
      <c r="G53" s="34" t="s">
        <v>101</v>
      </c>
      <c r="H53" s="34" t="s">
        <v>231</v>
      </c>
      <c r="I53" s="11" t="s">
        <v>239</v>
      </c>
      <c r="J53" s="26">
        <v>2013</v>
      </c>
      <c r="K53" s="5" t="s">
        <v>111</v>
      </c>
      <c r="L53" s="35" t="str">
        <f t="shared" si="4"/>
        <v>Ms</v>
      </c>
      <c r="M53" s="36">
        <v>7.5</v>
      </c>
      <c r="N53" s="34" t="s">
        <v>95</v>
      </c>
      <c r="O53" s="5" t="str">
        <f t="shared" si="5"/>
        <v>Good</v>
      </c>
      <c r="P53" s="34" t="s">
        <v>98</v>
      </c>
      <c r="Q53" s="5" t="s">
        <v>99</v>
      </c>
      <c r="R53" s="34" t="s">
        <v>233</v>
      </c>
      <c r="S53" s="37"/>
      <c r="T53" s="38" t="s">
        <v>203</v>
      </c>
      <c r="U53" s="38"/>
      <c r="V53" s="39">
        <v>41594</v>
      </c>
      <c r="W53" s="38"/>
    </row>
    <row r="54" spans="1:23" s="3" customFormat="1" ht="30" customHeight="1">
      <c r="A54" s="5">
        <v>53</v>
      </c>
      <c r="B54" s="14" t="s">
        <v>64</v>
      </c>
      <c r="C54" s="32" t="s">
        <v>65</v>
      </c>
      <c r="D54" s="33" t="str">
        <f t="shared" si="3"/>
        <v>10/12/1989</v>
      </c>
      <c r="E54" s="2">
        <v>32852</v>
      </c>
      <c r="F54" s="1">
        <v>32852</v>
      </c>
      <c r="G54" s="34" t="s">
        <v>101</v>
      </c>
      <c r="H54" s="34" t="s">
        <v>231</v>
      </c>
      <c r="I54" s="11" t="s">
        <v>239</v>
      </c>
      <c r="J54" s="26">
        <v>2013</v>
      </c>
      <c r="K54" s="5" t="s">
        <v>111</v>
      </c>
      <c r="L54" s="35" t="str">
        <f t="shared" si="4"/>
        <v>Ms</v>
      </c>
      <c r="M54" s="36">
        <v>7.1</v>
      </c>
      <c r="N54" s="34" t="s">
        <v>95</v>
      </c>
      <c r="O54" s="5" t="str">
        <f t="shared" si="5"/>
        <v>Good</v>
      </c>
      <c r="P54" s="34" t="s">
        <v>98</v>
      </c>
      <c r="Q54" s="5" t="s">
        <v>99</v>
      </c>
      <c r="R54" s="34" t="s">
        <v>233</v>
      </c>
      <c r="S54" s="37"/>
      <c r="T54" s="38" t="s">
        <v>204</v>
      </c>
      <c r="U54" s="38"/>
      <c r="V54" s="39">
        <v>41594</v>
      </c>
      <c r="W54" s="38"/>
    </row>
    <row r="55" spans="1:23" s="3" customFormat="1" ht="30" customHeight="1">
      <c r="A55" s="5">
        <v>54</v>
      </c>
      <c r="B55" s="14" t="s">
        <v>64</v>
      </c>
      <c r="C55" s="32" t="s">
        <v>65</v>
      </c>
      <c r="D55" s="33" t="str">
        <f t="shared" si="3"/>
        <v>18/06/1987</v>
      </c>
      <c r="E55" s="2">
        <v>31946</v>
      </c>
      <c r="F55" s="1">
        <v>31946</v>
      </c>
      <c r="G55" s="34" t="s">
        <v>101</v>
      </c>
      <c r="H55" s="34" t="s">
        <v>231</v>
      </c>
      <c r="I55" s="11" t="s">
        <v>239</v>
      </c>
      <c r="J55" s="26">
        <v>2013</v>
      </c>
      <c r="K55" s="5" t="s">
        <v>111</v>
      </c>
      <c r="L55" s="35" t="str">
        <f t="shared" si="4"/>
        <v>Ms</v>
      </c>
      <c r="M55" s="36">
        <v>7.1</v>
      </c>
      <c r="N55" s="34" t="s">
        <v>95</v>
      </c>
      <c r="O55" s="5" t="str">
        <f t="shared" si="5"/>
        <v>Good</v>
      </c>
      <c r="P55" s="34" t="s">
        <v>98</v>
      </c>
      <c r="Q55" s="5" t="s">
        <v>99</v>
      </c>
      <c r="R55" s="34" t="s">
        <v>233</v>
      </c>
      <c r="S55" s="37"/>
      <c r="T55" s="38" t="s">
        <v>205</v>
      </c>
      <c r="U55" s="38"/>
      <c r="V55" s="39">
        <v>41594</v>
      </c>
      <c r="W55" s="38"/>
    </row>
    <row r="56" spans="1:23" s="3" customFormat="1" ht="30" customHeight="1">
      <c r="A56" s="5">
        <v>55</v>
      </c>
      <c r="B56" s="14" t="s">
        <v>66</v>
      </c>
      <c r="C56" s="32" t="s">
        <v>67</v>
      </c>
      <c r="D56" s="33" t="str">
        <f t="shared" si="3"/>
        <v>21/09/1982</v>
      </c>
      <c r="E56" s="2">
        <v>30215</v>
      </c>
      <c r="F56" s="1">
        <v>30215</v>
      </c>
      <c r="G56" s="34" t="s">
        <v>101</v>
      </c>
      <c r="H56" s="34" t="s">
        <v>231</v>
      </c>
      <c r="I56" s="11" t="s">
        <v>239</v>
      </c>
      <c r="J56" s="26">
        <v>2013</v>
      </c>
      <c r="K56" s="5" t="s">
        <v>111</v>
      </c>
      <c r="L56" s="35" t="str">
        <f t="shared" si="4"/>
        <v>Ms</v>
      </c>
      <c r="M56" s="36">
        <v>6.9</v>
      </c>
      <c r="N56" s="34" t="s">
        <v>95</v>
      </c>
      <c r="O56" s="5" t="str">
        <f t="shared" si="5"/>
        <v>Good</v>
      </c>
      <c r="P56" s="34" t="s">
        <v>98</v>
      </c>
      <c r="Q56" s="5" t="s">
        <v>99</v>
      </c>
      <c r="R56" s="34" t="s">
        <v>233</v>
      </c>
      <c r="S56" s="37"/>
      <c r="T56" s="38" t="s">
        <v>206</v>
      </c>
      <c r="U56" s="38"/>
      <c r="V56" s="39">
        <v>41594</v>
      </c>
      <c r="W56" s="38"/>
    </row>
    <row r="57" spans="1:23" s="3" customFormat="1" ht="30" customHeight="1">
      <c r="A57" s="5">
        <v>56</v>
      </c>
      <c r="B57" s="14" t="s">
        <v>68</v>
      </c>
      <c r="C57" s="32" t="s">
        <v>69</v>
      </c>
      <c r="D57" s="33" t="str">
        <f t="shared" si="3"/>
        <v>30/10/1991</v>
      </c>
      <c r="E57" s="2">
        <v>33541</v>
      </c>
      <c r="F57" s="1">
        <v>33541</v>
      </c>
      <c r="G57" s="34" t="s">
        <v>101</v>
      </c>
      <c r="H57" s="34" t="s">
        <v>231</v>
      </c>
      <c r="I57" s="11" t="s">
        <v>239</v>
      </c>
      <c r="J57" s="26">
        <v>2013</v>
      </c>
      <c r="K57" s="5" t="s">
        <v>111</v>
      </c>
      <c r="L57" s="35" t="str">
        <f t="shared" si="4"/>
        <v>Ms</v>
      </c>
      <c r="M57" s="36">
        <v>7.2</v>
      </c>
      <c r="N57" s="34" t="s">
        <v>144</v>
      </c>
      <c r="O57" s="5" t="str">
        <f t="shared" si="5"/>
        <v>Average good</v>
      </c>
      <c r="P57" s="34" t="s">
        <v>98</v>
      </c>
      <c r="Q57" s="5" t="s">
        <v>99</v>
      </c>
      <c r="R57" s="34" t="s">
        <v>233</v>
      </c>
      <c r="S57" s="37"/>
      <c r="T57" s="38" t="s">
        <v>207</v>
      </c>
      <c r="U57" s="38"/>
      <c r="V57" s="39">
        <v>41594</v>
      </c>
      <c r="W57" s="38"/>
    </row>
    <row r="58" spans="1:23" s="3" customFormat="1" ht="30" customHeight="1">
      <c r="A58" s="5">
        <v>57</v>
      </c>
      <c r="B58" s="14" t="s">
        <v>70</v>
      </c>
      <c r="C58" s="32" t="s">
        <v>71</v>
      </c>
      <c r="D58" s="33" t="str">
        <f t="shared" si="3"/>
        <v>21/06/1986</v>
      </c>
      <c r="E58" s="2">
        <v>31584</v>
      </c>
      <c r="F58" s="1">
        <v>31584</v>
      </c>
      <c r="G58" s="34" t="s">
        <v>101</v>
      </c>
      <c r="H58" s="34" t="s">
        <v>231</v>
      </c>
      <c r="I58" s="11" t="s">
        <v>239</v>
      </c>
      <c r="J58" s="26">
        <v>2013</v>
      </c>
      <c r="K58" s="5" t="s">
        <v>111</v>
      </c>
      <c r="L58" s="35" t="str">
        <f t="shared" si="4"/>
        <v>Ms</v>
      </c>
      <c r="M58" s="36">
        <v>7.3</v>
      </c>
      <c r="N58" s="34" t="s">
        <v>95</v>
      </c>
      <c r="O58" s="5" t="str">
        <f t="shared" si="5"/>
        <v>Good</v>
      </c>
      <c r="P58" s="34" t="s">
        <v>98</v>
      </c>
      <c r="Q58" s="5" t="s">
        <v>99</v>
      </c>
      <c r="R58" s="34" t="s">
        <v>233</v>
      </c>
      <c r="S58" s="37"/>
      <c r="T58" s="38" t="s">
        <v>208</v>
      </c>
      <c r="U58" s="38"/>
      <c r="V58" s="39">
        <v>41594</v>
      </c>
      <c r="W58" s="38"/>
    </row>
    <row r="59" spans="1:23" s="3" customFormat="1" ht="30" customHeight="1">
      <c r="A59" s="5">
        <v>58</v>
      </c>
      <c r="B59" s="14" t="s">
        <v>72</v>
      </c>
      <c r="C59" s="32" t="s">
        <v>73</v>
      </c>
      <c r="D59" s="33" t="str">
        <f t="shared" si="3"/>
        <v>12/10/1990</v>
      </c>
      <c r="E59" s="2">
        <v>33158</v>
      </c>
      <c r="F59" s="1">
        <v>33158</v>
      </c>
      <c r="G59" s="34" t="s">
        <v>101</v>
      </c>
      <c r="H59" s="34" t="s">
        <v>231</v>
      </c>
      <c r="I59" s="11" t="s">
        <v>239</v>
      </c>
      <c r="J59" s="26">
        <v>2013</v>
      </c>
      <c r="K59" s="5" t="s">
        <v>111</v>
      </c>
      <c r="L59" s="35" t="str">
        <f t="shared" si="4"/>
        <v>Ms</v>
      </c>
      <c r="M59" s="36">
        <v>7.6</v>
      </c>
      <c r="N59" s="34" t="s">
        <v>95</v>
      </c>
      <c r="O59" s="5" t="str">
        <f t="shared" si="5"/>
        <v>Good</v>
      </c>
      <c r="P59" s="34" t="s">
        <v>98</v>
      </c>
      <c r="Q59" s="5" t="s">
        <v>99</v>
      </c>
      <c r="R59" s="34" t="s">
        <v>233</v>
      </c>
      <c r="S59" s="37"/>
      <c r="T59" s="38" t="s">
        <v>209</v>
      </c>
      <c r="U59" s="38"/>
      <c r="V59" s="39">
        <v>41594</v>
      </c>
      <c r="W59" s="38"/>
    </row>
    <row r="60" spans="1:23" s="3" customFormat="1" ht="30" customHeight="1">
      <c r="A60" s="5">
        <v>59</v>
      </c>
      <c r="B60" s="14" t="s">
        <v>96</v>
      </c>
      <c r="C60" s="32" t="s">
        <v>97</v>
      </c>
      <c r="D60" s="33" t="str">
        <f t="shared" si="3"/>
        <v>23/06/1987</v>
      </c>
      <c r="E60" s="2">
        <v>31951</v>
      </c>
      <c r="F60" s="1">
        <v>31951</v>
      </c>
      <c r="G60" s="34" t="s">
        <v>102</v>
      </c>
      <c r="H60" s="34" t="s">
        <v>231</v>
      </c>
      <c r="I60" s="11" t="s">
        <v>239</v>
      </c>
      <c r="J60" s="26">
        <v>2013</v>
      </c>
      <c r="K60" s="5" t="s">
        <v>111</v>
      </c>
      <c r="L60" s="35" t="str">
        <f t="shared" si="4"/>
        <v>Ms</v>
      </c>
      <c r="M60" s="36">
        <v>7.3</v>
      </c>
      <c r="N60" s="34" t="s">
        <v>95</v>
      </c>
      <c r="O60" s="5" t="str">
        <f t="shared" si="5"/>
        <v>Good</v>
      </c>
      <c r="P60" s="34" t="s">
        <v>98</v>
      </c>
      <c r="Q60" s="5" t="s">
        <v>99</v>
      </c>
      <c r="R60" s="34" t="s">
        <v>233</v>
      </c>
      <c r="S60" s="37"/>
      <c r="T60" s="38" t="s">
        <v>210</v>
      </c>
      <c r="U60" s="38"/>
      <c r="V60" s="39">
        <v>41594</v>
      </c>
      <c r="W60" s="38"/>
    </row>
    <row r="61" spans="1:23" s="3" customFormat="1" ht="30" customHeight="1">
      <c r="A61" s="5">
        <v>60</v>
      </c>
      <c r="B61" s="14" t="s">
        <v>74</v>
      </c>
      <c r="C61" s="32" t="s">
        <v>75</v>
      </c>
      <c r="D61" s="33" t="str">
        <f t="shared" si="3"/>
        <v>07/07/1993</v>
      </c>
      <c r="E61" s="2">
        <v>34157</v>
      </c>
      <c r="F61" s="1">
        <v>34157</v>
      </c>
      <c r="G61" s="34" t="s">
        <v>101</v>
      </c>
      <c r="H61" s="34" t="s">
        <v>231</v>
      </c>
      <c r="I61" s="11" t="s">
        <v>239</v>
      </c>
      <c r="J61" s="26">
        <v>2013</v>
      </c>
      <c r="K61" s="5" t="s">
        <v>111</v>
      </c>
      <c r="L61" s="35" t="str">
        <f t="shared" si="4"/>
        <v>Ms</v>
      </c>
      <c r="M61" s="36">
        <v>6.6</v>
      </c>
      <c r="N61" s="34" t="s">
        <v>95</v>
      </c>
      <c r="O61" s="5" t="str">
        <f t="shared" si="5"/>
        <v>Good</v>
      </c>
      <c r="P61" s="34" t="s">
        <v>98</v>
      </c>
      <c r="Q61" s="5" t="s">
        <v>99</v>
      </c>
      <c r="R61" s="34" t="s">
        <v>233</v>
      </c>
      <c r="S61" s="37"/>
      <c r="T61" s="38" t="s">
        <v>211</v>
      </c>
      <c r="U61" s="38"/>
      <c r="V61" s="39">
        <v>41594</v>
      </c>
      <c r="W61" s="38"/>
    </row>
    <row r="62" spans="1:23" s="3" customFormat="1" ht="30" customHeight="1">
      <c r="A62" s="5">
        <v>61</v>
      </c>
      <c r="B62" s="14" t="s">
        <v>76</v>
      </c>
      <c r="C62" s="32" t="s">
        <v>77</v>
      </c>
      <c r="D62" s="33" t="str">
        <f t="shared" si="3"/>
        <v>30/06/1988</v>
      </c>
      <c r="E62" s="2">
        <v>32324</v>
      </c>
      <c r="F62" s="1">
        <v>32324</v>
      </c>
      <c r="G62" s="34" t="s">
        <v>101</v>
      </c>
      <c r="H62" s="34" t="s">
        <v>231</v>
      </c>
      <c r="I62" s="11" t="s">
        <v>239</v>
      </c>
      <c r="J62" s="26">
        <v>2013</v>
      </c>
      <c r="K62" s="5" t="s">
        <v>111</v>
      </c>
      <c r="L62" s="35" t="str">
        <f t="shared" si="4"/>
        <v>Ms</v>
      </c>
      <c r="M62" s="36">
        <v>6.4</v>
      </c>
      <c r="N62" s="34" t="s">
        <v>95</v>
      </c>
      <c r="O62" s="5" t="str">
        <f t="shared" si="5"/>
        <v>Good</v>
      </c>
      <c r="P62" s="34" t="s">
        <v>98</v>
      </c>
      <c r="Q62" s="5" t="s">
        <v>99</v>
      </c>
      <c r="R62" s="34" t="s">
        <v>233</v>
      </c>
      <c r="S62" s="37"/>
      <c r="T62" s="38" t="s">
        <v>212</v>
      </c>
      <c r="U62" s="38"/>
      <c r="V62" s="39">
        <v>41594</v>
      </c>
      <c r="W62" s="38"/>
    </row>
    <row r="63" spans="1:23" s="3" customFormat="1" ht="30" customHeight="1">
      <c r="A63" s="5">
        <v>62</v>
      </c>
      <c r="B63" s="14" t="s">
        <v>78</v>
      </c>
      <c r="C63" s="32" t="s">
        <v>79</v>
      </c>
      <c r="D63" s="33" t="str">
        <f t="shared" si="3"/>
        <v>07/02/1988</v>
      </c>
      <c r="E63" s="2">
        <v>32180</v>
      </c>
      <c r="F63" s="1">
        <v>32180</v>
      </c>
      <c r="G63" s="34" t="s">
        <v>101</v>
      </c>
      <c r="H63" s="34" t="s">
        <v>231</v>
      </c>
      <c r="I63" s="11" t="s">
        <v>239</v>
      </c>
      <c r="J63" s="26">
        <v>2013</v>
      </c>
      <c r="K63" s="5" t="s">
        <v>111</v>
      </c>
      <c r="L63" s="35" t="str">
        <f t="shared" si="4"/>
        <v>Ms</v>
      </c>
      <c r="M63" s="36">
        <v>7.2</v>
      </c>
      <c r="N63" s="34" t="s">
        <v>95</v>
      </c>
      <c r="O63" s="5" t="str">
        <f t="shared" si="5"/>
        <v>Good</v>
      </c>
      <c r="P63" s="34" t="s">
        <v>98</v>
      </c>
      <c r="Q63" s="5" t="s">
        <v>99</v>
      </c>
      <c r="R63" s="34" t="s">
        <v>233</v>
      </c>
      <c r="S63" s="37"/>
      <c r="T63" s="38" t="s">
        <v>213</v>
      </c>
      <c r="U63" s="38"/>
      <c r="V63" s="39">
        <v>41594</v>
      </c>
      <c r="W63" s="38"/>
    </row>
    <row r="64" spans="1:23" s="3" customFormat="1" ht="30" customHeight="1">
      <c r="A64" s="5">
        <v>63</v>
      </c>
      <c r="B64" s="14" t="s">
        <v>80</v>
      </c>
      <c r="C64" s="32" t="s">
        <v>81</v>
      </c>
      <c r="D64" s="33" t="str">
        <f t="shared" si="3"/>
        <v>11/10/1993</v>
      </c>
      <c r="E64" s="2">
        <v>34253</v>
      </c>
      <c r="F64" s="1">
        <v>34253</v>
      </c>
      <c r="G64" s="34" t="s">
        <v>101</v>
      </c>
      <c r="H64" s="34" t="s">
        <v>231</v>
      </c>
      <c r="I64" s="11" t="s">
        <v>239</v>
      </c>
      <c r="J64" s="26">
        <v>2013</v>
      </c>
      <c r="K64" s="5" t="s">
        <v>111</v>
      </c>
      <c r="L64" s="35" t="str">
        <f t="shared" si="4"/>
        <v>Ms</v>
      </c>
      <c r="M64" s="36">
        <v>7.2</v>
      </c>
      <c r="N64" s="34" t="s">
        <v>95</v>
      </c>
      <c r="O64" s="5" t="str">
        <f t="shared" si="5"/>
        <v>Good</v>
      </c>
      <c r="P64" s="34" t="s">
        <v>98</v>
      </c>
      <c r="Q64" s="5" t="s">
        <v>99</v>
      </c>
      <c r="R64" s="34" t="s">
        <v>233</v>
      </c>
      <c r="S64" s="37"/>
      <c r="T64" s="38" t="s">
        <v>214</v>
      </c>
      <c r="U64" s="38"/>
      <c r="V64" s="39">
        <v>41594</v>
      </c>
      <c r="W64" s="38"/>
    </row>
    <row r="65" spans="1:23" s="3" customFormat="1" ht="30" customHeight="1">
      <c r="A65" s="5">
        <v>64</v>
      </c>
      <c r="B65" s="14" t="s">
        <v>82</v>
      </c>
      <c r="C65" s="32" t="s">
        <v>83</v>
      </c>
      <c r="D65" s="33" t="str">
        <f t="shared" si="3"/>
        <v>26/07/1991</v>
      </c>
      <c r="E65" s="2">
        <v>33445</v>
      </c>
      <c r="F65" s="1">
        <v>33445</v>
      </c>
      <c r="G65" s="34" t="s">
        <v>101</v>
      </c>
      <c r="H65" s="34" t="s">
        <v>231</v>
      </c>
      <c r="I65" s="11" t="s">
        <v>239</v>
      </c>
      <c r="J65" s="26">
        <v>2013</v>
      </c>
      <c r="K65" s="5" t="s">
        <v>111</v>
      </c>
      <c r="L65" s="35" t="str">
        <f t="shared" si="4"/>
        <v>Ms</v>
      </c>
      <c r="M65" s="36">
        <v>7.1</v>
      </c>
      <c r="N65" s="34" t="s">
        <v>95</v>
      </c>
      <c r="O65" s="5" t="str">
        <f t="shared" si="5"/>
        <v>Good</v>
      </c>
      <c r="P65" s="34" t="s">
        <v>98</v>
      </c>
      <c r="Q65" s="5" t="s">
        <v>99</v>
      </c>
      <c r="R65" s="34" t="s">
        <v>233</v>
      </c>
      <c r="S65" s="37"/>
      <c r="T65" s="38" t="s">
        <v>215</v>
      </c>
      <c r="U65" s="38"/>
      <c r="V65" s="39">
        <v>41594</v>
      </c>
      <c r="W65" s="38"/>
    </row>
    <row r="66" spans="1:23" s="3" customFormat="1" ht="30" customHeight="1">
      <c r="A66" s="5">
        <v>65</v>
      </c>
      <c r="B66" s="14" t="s">
        <v>84</v>
      </c>
      <c r="C66" s="32" t="s">
        <v>85</v>
      </c>
      <c r="D66" s="33" t="str">
        <f>IF(DAY(E66)&lt;10,"0"&amp;DAY(E66),DAY(E66))&amp;"/"&amp;IF(MONTH(E66)&lt;10,"0"&amp;MONTH(E66),MONTH(E66))&amp;"/"&amp;YEAR(E66)</f>
        <v>03/04/1993</v>
      </c>
      <c r="E66" s="2">
        <v>34062</v>
      </c>
      <c r="F66" s="1">
        <v>34062</v>
      </c>
      <c r="G66" s="34" t="s">
        <v>101</v>
      </c>
      <c r="H66" s="34" t="s">
        <v>231</v>
      </c>
      <c r="I66" s="11" t="s">
        <v>239</v>
      </c>
      <c r="J66" s="26">
        <v>2013</v>
      </c>
      <c r="K66" s="5" t="s">
        <v>111</v>
      </c>
      <c r="L66" s="35" t="str">
        <f>IF(K66="Nữ","Ms","Mr")</f>
        <v>Ms</v>
      </c>
      <c r="M66" s="36">
        <v>7.4</v>
      </c>
      <c r="N66" s="34" t="s">
        <v>95</v>
      </c>
      <c r="O66" s="5" t="str">
        <f>IF(N66="Trung bình","Ordinary",IF(N66="Trung bình khá","Average good",IF(N66="Khá","Good",IF(N66="Giỏi","Very good",IF(N66="Xuất sắc","Excellent")))))</f>
        <v>Good</v>
      </c>
      <c r="P66" s="34" t="s">
        <v>98</v>
      </c>
      <c r="Q66" s="5" t="s">
        <v>99</v>
      </c>
      <c r="R66" s="34" t="s">
        <v>233</v>
      </c>
      <c r="S66" s="37"/>
      <c r="T66" s="38" t="s">
        <v>216</v>
      </c>
      <c r="U66" s="38"/>
      <c r="V66" s="39">
        <v>41594</v>
      </c>
      <c r="W66" s="38"/>
    </row>
    <row r="67" spans="1:23" s="3" customFormat="1" ht="30" customHeight="1">
      <c r="A67" s="5">
        <v>66</v>
      </c>
      <c r="B67" s="14" t="s">
        <v>86</v>
      </c>
      <c r="C67" s="32" t="s">
        <v>87</v>
      </c>
      <c r="D67" s="33" t="str">
        <f>IF(DAY(E67)&lt;10,"0"&amp;DAY(E67),DAY(E67))&amp;"/"&amp;IF(MONTH(E67)&lt;10,"0"&amp;MONTH(E67),MONTH(E67))&amp;"/"&amp;YEAR(E67)</f>
        <v>08/09/1992</v>
      </c>
      <c r="E67" s="2">
        <v>33855</v>
      </c>
      <c r="F67" s="1">
        <v>33855</v>
      </c>
      <c r="G67" s="34" t="s">
        <v>101</v>
      </c>
      <c r="H67" s="34" t="s">
        <v>231</v>
      </c>
      <c r="I67" s="11" t="s">
        <v>239</v>
      </c>
      <c r="J67" s="26">
        <v>2013</v>
      </c>
      <c r="K67" s="5" t="s">
        <v>111</v>
      </c>
      <c r="L67" s="35" t="str">
        <f>IF(K67="Nữ","Ms","Mr")</f>
        <v>Ms</v>
      </c>
      <c r="M67" s="36">
        <v>6.8</v>
      </c>
      <c r="N67" s="34" t="s">
        <v>95</v>
      </c>
      <c r="O67" s="5" t="str">
        <f>IF(N67="Trung bình","Ordinary",IF(N67="Trung bình khá","Average good",IF(N67="Khá","Good",IF(N67="Giỏi","Very good",IF(N67="Xuất sắc","Excellent")))))</f>
        <v>Good</v>
      </c>
      <c r="P67" s="34" t="s">
        <v>98</v>
      </c>
      <c r="Q67" s="5" t="s">
        <v>99</v>
      </c>
      <c r="R67" s="34" t="s">
        <v>233</v>
      </c>
      <c r="S67" s="37"/>
      <c r="T67" s="38" t="s">
        <v>217</v>
      </c>
      <c r="U67" s="38"/>
      <c r="V67" s="39">
        <v>41594</v>
      </c>
      <c r="W67" s="38"/>
    </row>
    <row r="68" spans="1:23" s="3" customFormat="1" ht="30" customHeight="1">
      <c r="A68" s="5">
        <v>67</v>
      </c>
      <c r="B68" s="14" t="s">
        <v>88</v>
      </c>
      <c r="C68" s="32" t="s">
        <v>89</v>
      </c>
      <c r="D68" s="33" t="str">
        <f>IF(DAY(E68)&lt;10,"0"&amp;DAY(E68),DAY(E68))&amp;"/"&amp;IF(MONTH(E68)&lt;10,"0"&amp;MONTH(E68),MONTH(E68))&amp;"/"&amp;YEAR(E68)</f>
        <v>02/01/1988</v>
      </c>
      <c r="E68" s="2">
        <v>32144</v>
      </c>
      <c r="F68" s="1">
        <v>32144</v>
      </c>
      <c r="G68" s="34" t="s">
        <v>101</v>
      </c>
      <c r="H68" s="34" t="s">
        <v>231</v>
      </c>
      <c r="I68" s="11" t="s">
        <v>239</v>
      </c>
      <c r="J68" s="26">
        <v>2013</v>
      </c>
      <c r="K68" s="5" t="s">
        <v>111</v>
      </c>
      <c r="L68" s="35" t="str">
        <f>IF(K68="Nữ","Ms","Mr")</f>
        <v>Ms</v>
      </c>
      <c r="M68" s="36">
        <v>7.2</v>
      </c>
      <c r="N68" s="34" t="s">
        <v>94</v>
      </c>
      <c r="O68" s="5" t="str">
        <f>IF(N68="Trung bình","Ordinary",IF(N68="Trung bình khá","Average good",IF(N68="Khá","Good",IF(N68="Giỏi","Very good",IF(N68="Xuất sắc","Excellent")))))</f>
        <v>Very good</v>
      </c>
      <c r="P68" s="34" t="s">
        <v>98</v>
      </c>
      <c r="Q68" s="5" t="s">
        <v>99</v>
      </c>
      <c r="R68" s="34" t="s">
        <v>233</v>
      </c>
      <c r="S68" s="37"/>
      <c r="T68" s="38" t="s">
        <v>218</v>
      </c>
      <c r="U68" s="38"/>
      <c r="V68" s="39">
        <v>41594</v>
      </c>
      <c r="W68" s="38"/>
    </row>
    <row r="69" spans="1:23" s="3" customFormat="1" ht="30" customHeight="1">
      <c r="A69" s="5">
        <v>68</v>
      </c>
      <c r="B69" s="14" t="s">
        <v>90</v>
      </c>
      <c r="C69" s="32" t="s">
        <v>91</v>
      </c>
      <c r="D69" s="33" t="str">
        <f>IF(DAY(E69)&lt;10,"0"&amp;DAY(E69),DAY(E69))&amp;"/"&amp;IF(MONTH(E69)&lt;10,"0"&amp;MONTH(E69),MONTH(E69))&amp;"/"&amp;YEAR(E69)</f>
        <v>15/04/1993</v>
      </c>
      <c r="E69" s="2">
        <v>34074</v>
      </c>
      <c r="F69" s="1">
        <v>34074</v>
      </c>
      <c r="G69" s="34" t="s">
        <v>101</v>
      </c>
      <c r="H69" s="34" t="s">
        <v>231</v>
      </c>
      <c r="I69" s="11" t="s">
        <v>239</v>
      </c>
      <c r="J69" s="26">
        <v>2013</v>
      </c>
      <c r="K69" s="5" t="s">
        <v>111</v>
      </c>
      <c r="L69" s="35" t="str">
        <f>IF(K69="Nữ","Ms","Mr")</f>
        <v>Ms</v>
      </c>
      <c r="M69" s="36">
        <v>7.1</v>
      </c>
      <c r="N69" s="34" t="s">
        <v>95</v>
      </c>
      <c r="O69" s="5" t="str">
        <f>IF(N69="Trung bình","Ordinary",IF(N69="Trung bình khá","Average good",IF(N69="Khá","Good",IF(N69="Giỏi","Very good",IF(N69="Xuất sắc","Excellent")))))</f>
        <v>Good</v>
      </c>
      <c r="P69" s="34" t="s">
        <v>98</v>
      </c>
      <c r="Q69" s="5" t="s">
        <v>99</v>
      </c>
      <c r="R69" s="34" t="s">
        <v>233</v>
      </c>
      <c r="S69" s="37"/>
      <c r="T69" s="38" t="s">
        <v>219</v>
      </c>
      <c r="U69" s="38"/>
      <c r="V69" s="39">
        <v>41594</v>
      </c>
      <c r="W69" s="38"/>
    </row>
    <row r="70" spans="1:23" s="3" customFormat="1" ht="30" customHeight="1">
      <c r="A70" s="18">
        <v>69</v>
      </c>
      <c r="B70" s="15" t="s">
        <v>92</v>
      </c>
      <c r="C70" s="40" t="s">
        <v>93</v>
      </c>
      <c r="D70" s="41" t="str">
        <f>IF(DAY(E70)&lt;10,"0"&amp;DAY(E70),DAY(E70))&amp;"/"&amp;IF(MONTH(E70)&lt;10,"0"&amp;MONTH(E70),MONTH(E70))&amp;"/"&amp;YEAR(E70)</f>
        <v>30/04/1992</v>
      </c>
      <c r="E70" s="16">
        <v>33724</v>
      </c>
      <c r="F70" s="17">
        <v>33724</v>
      </c>
      <c r="G70" s="42" t="s">
        <v>101</v>
      </c>
      <c r="H70" s="42" t="s">
        <v>231</v>
      </c>
      <c r="I70" s="11" t="s">
        <v>239</v>
      </c>
      <c r="J70" s="26">
        <v>2013</v>
      </c>
      <c r="K70" s="18" t="s">
        <v>111</v>
      </c>
      <c r="L70" s="43" t="str">
        <f>IF(K70="Nữ","Ms","Mr")</f>
        <v>Ms</v>
      </c>
      <c r="M70" s="44">
        <v>7.2</v>
      </c>
      <c r="N70" s="42" t="s">
        <v>95</v>
      </c>
      <c r="O70" s="18" t="str">
        <f>IF(N70="Trung bình","Ordinary",IF(N70="Trung bình khá","Average good",IF(N70="Khá","Good",IF(N70="Giỏi","Very good",IF(N70="Xuất sắc","Excellent")))))</f>
        <v>Good</v>
      </c>
      <c r="P70" s="42" t="s">
        <v>98</v>
      </c>
      <c r="Q70" s="18" t="s">
        <v>99</v>
      </c>
      <c r="R70" s="42" t="s">
        <v>233</v>
      </c>
      <c r="S70" s="45"/>
      <c r="T70" s="46" t="s">
        <v>220</v>
      </c>
      <c r="U70" s="46"/>
      <c r="V70" s="47">
        <v>41594</v>
      </c>
      <c r="W70" s="46"/>
    </row>
  </sheetData>
  <printOptions horizontalCentered="1"/>
  <pageMargins left="0.11811023622047245" right="0" top="0.1968503937007874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LPT</dc:creator>
  <cp:keywords/>
  <dc:description/>
  <cp:lastModifiedBy>lpt</cp:lastModifiedBy>
  <cp:lastPrinted>2013-11-23T05:26:09Z</cp:lastPrinted>
  <dcterms:created xsi:type="dcterms:W3CDTF">2012-05-10T08:43:52Z</dcterms:created>
  <dcterms:modified xsi:type="dcterms:W3CDTF">2013-11-23T05:33:15Z</dcterms:modified>
  <cp:category/>
  <cp:version/>
  <cp:contentType/>
  <cp:contentStatus/>
</cp:coreProperties>
</file>