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HOA KINH TẾ VÀ QT KINH DOANH\TRỢ LÝ KHOA\HẰNG\CHÍNH QUY\TKB\NH 24-25\TKB kì 2 NH 24-25 ban hành\"/>
    </mc:Choice>
  </mc:AlternateContent>
  <xr:revisionPtr revIDLastSave="0" documentId="13_ncr:1_{046D2E90-E11C-4DAC-ABE5-598B6FB51ADE}" xr6:coauthVersionLast="47" xr6:coauthVersionMax="47" xr10:uidLastSave="{00000000-0000-0000-0000-000000000000}"/>
  <bookViews>
    <workbookView xWindow="-108" yWindow="-108" windowWidth="23256" windowHeight="12456" tabRatio="588" firstSheet="1" activeTab="4" xr2:uid="{00000000-000D-0000-FFFF-FFFF00000000}"/>
  </bookViews>
  <sheets>
    <sheet name="Kangatang" sheetId="4" state="veryHidden" r:id="rId1"/>
    <sheet name="TKB K21+22+23" sheetId="5" r:id="rId2"/>
    <sheet name="TKB 24-28" sheetId="7" r:id="rId3"/>
    <sheet name="TKB HỌC LẠI (Vũ)" sheetId="9" r:id="rId4"/>
    <sheet name="Sheet2" sheetId="10" r:id="rId5"/>
    <sheet name="TKB HỌC LẠI" sheetId="8" r:id="rId6"/>
    <sheet name="Sheet 1" sheetId="3" r:id="rId7"/>
  </sheets>
  <definedNames>
    <definedName name="_xlnm._FilterDatabase" localSheetId="2" hidden="1">'TKB 24-28'!$A$8:$P$63</definedName>
    <definedName name="_xlnm._FilterDatabase" localSheetId="5" hidden="1">'TKB HỌC LẠI'!$A$7:$N$32</definedName>
    <definedName name="_xlnm._FilterDatabase" localSheetId="3" hidden="1">'TKB HỌC LẠI (Vũ)'!$A$7:$N$27</definedName>
    <definedName name="_xlnm._FilterDatabase" localSheetId="1" hidden="1">'TKB K21+22+23'!$A$9:$P$9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0" l="1"/>
  <c r="H4" i="10"/>
  <c r="I19" i="9"/>
  <c r="I18" i="9"/>
  <c r="I17" i="9"/>
  <c r="I16" i="9"/>
  <c r="I15" i="9"/>
  <c r="C20" i="3"/>
  <c r="E20" i="3"/>
  <c r="F20" i="3"/>
  <c r="D28" i="3"/>
  <c r="E28" i="3"/>
  <c r="F28" i="3"/>
  <c r="G28" i="3"/>
  <c r="C37" i="3"/>
  <c r="E37" i="3"/>
  <c r="D44" i="3"/>
  <c r="E44" i="3"/>
  <c r="G44" i="3"/>
  <c r="C52" i="3"/>
  <c r="E52" i="3"/>
  <c r="D59" i="3"/>
  <c r="E59" i="3"/>
  <c r="G59" i="3"/>
  <c r="C73" i="3"/>
  <c r="E73" i="3"/>
  <c r="D80" i="3"/>
  <c r="E80" i="3"/>
  <c r="G80" i="3"/>
  <c r="C91" i="3"/>
  <c r="E91" i="3"/>
  <c r="D98" i="3"/>
  <c r="E98" i="3"/>
  <c r="C111" i="3"/>
  <c r="E111" i="3"/>
  <c r="D117" i="3"/>
  <c r="E117" i="3"/>
</calcChain>
</file>

<file path=xl/sharedStrings.xml><?xml version="1.0" encoding="utf-8"?>
<sst xmlns="http://schemas.openxmlformats.org/spreadsheetml/2006/main" count="712" uniqueCount="259">
  <si>
    <t>TRƯỜNG ĐẠI HỌC TÂN TRÀO</t>
  </si>
  <si>
    <t>THỜI KHÓA BIỂU HỌC KỲ II, NĂM HỌC 2023-2024</t>
  </si>
  <si>
    <t>Thứ</t>
  </si>
  <si>
    <t>Buổi</t>
  </si>
  <si>
    <t>Tiết</t>
  </si>
  <si>
    <t>Ghi chú</t>
  </si>
  <si>
    <t>Giảng viên</t>
  </si>
  <si>
    <t>T2</t>
  </si>
  <si>
    <t>Sáng</t>
  </si>
  <si>
    <t>Kế toán NHTM</t>
  </si>
  <si>
    <t>Thị trường chứng khoán</t>
  </si>
  <si>
    <t xml:space="preserve">Chiều </t>
  </si>
  <si>
    <t>Quản lý dự án</t>
  </si>
  <si>
    <t>T3</t>
  </si>
  <si>
    <t>Kiểm toán BCTC</t>
  </si>
  <si>
    <t>Khởi sự kinh doanh</t>
  </si>
  <si>
    <t>QTKD nông nghiệp</t>
  </si>
  <si>
    <t>T4</t>
  </si>
  <si>
    <t>T5</t>
  </si>
  <si>
    <t>T6</t>
  </si>
  <si>
    <t>Nguyễn Thị Kim Ngân</t>
  </si>
  <si>
    <t>Đỗ Hải Yến</t>
  </si>
  <si>
    <t>ĐẠI HỌC TÂN TRÀO</t>
  </si>
  <si>
    <t>CỘNG HÒA XÃ HỘI CHỦ NGHĨA VIỆT NAM</t>
  </si>
  <si>
    <t>KHOA KINH TẾ - QTKD</t>
  </si>
  <si>
    <t>Độc lập - Tự do - Hạnh phúc</t>
  </si>
  <si>
    <t>PHÂN CÔNG GIẢNG DẠY</t>
  </si>
  <si>
    <t>NĂM HỌC 2024-2025</t>
  </si>
  <si>
    <t>STT</t>
  </si>
  <si>
    <t>Tên học phần</t>
  </si>
  <si>
    <t>Số tín chỉ</t>
  </si>
  <si>
    <t>Số tiết</t>
  </si>
  <si>
    <t>Giảng viên phụ trách</t>
  </si>
  <si>
    <t>Kỳ 1</t>
  </si>
  <si>
    <t>Kỳ 2</t>
  </si>
  <si>
    <t>LT</t>
  </si>
  <si>
    <t>TH</t>
  </si>
  <si>
    <t>TT</t>
  </si>
  <si>
    <t>A</t>
  </si>
  <si>
    <t>HỆ CHÍNH QUY</t>
  </si>
  <si>
    <t>ĐH Dược K20: môn Marketing dược (Tự chọn)</t>
  </si>
  <si>
    <t>GV1</t>
  </si>
  <si>
    <t>I</t>
  </si>
  <si>
    <t>KHÓA 2021-2025</t>
  </si>
  <si>
    <t>Nguyễn Thúy Hằng</t>
  </si>
  <si>
    <t>GV2</t>
  </si>
  <si>
    <t>1.1</t>
  </si>
  <si>
    <t>ĐH KẾ TOÁN K7</t>
  </si>
  <si>
    <t>Lý thuyết kiểm toán</t>
  </si>
  <si>
    <t>Trần Thị Diên</t>
  </si>
  <si>
    <t>Phân tích hoạt động kinh doanh</t>
  </si>
  <si>
    <t>Hoàng Anh Đào</t>
  </si>
  <si>
    <t>Ghép KTK7 + KTNNK3+ KTĐTK1</t>
  </si>
  <si>
    <t>Kế toán máy (1LT; 2TH)</t>
  </si>
  <si>
    <t>Phạm Thanh Trà</t>
  </si>
  <si>
    <t>Thực hành kế toán doanh nghiệp (1 TC = 30 giờ)</t>
  </si>
  <si>
    <t>Đinh Thị Lan</t>
  </si>
  <si>
    <t>Tự chọn kiến thức chuyên ngành (4TC)</t>
  </si>
  <si>
    <t>-</t>
  </si>
  <si>
    <t>Nghiệp vụ ngân hàng thương mại</t>
  </si>
  <si>
    <t>Phạm Trung Nghĩa</t>
  </si>
  <si>
    <t>Kế toán doanh nghiệp xây lắp</t>
  </si>
  <si>
    <t>CỘNG KỲ 1</t>
  </si>
  <si>
    <t>Thực hành kế toán hành chính sự nghiệp (1 TC = 30 giờ)</t>
  </si>
  <si>
    <t xml:space="preserve">Thực tập 2 </t>
  </si>
  <si>
    <t>GVHD</t>
  </si>
  <si>
    <t xml:space="preserve">Khóa luận tốt nghiệp </t>
  </si>
  <si>
    <t>HP thay thế KLTN (6TC)</t>
  </si>
  <si>
    <t>Kiểm toán báo cáo tài chính</t>
  </si>
  <si>
    <t>Quản trị tài chính doanh nghiệp</t>
  </si>
  <si>
    <t>Kế toán Ngân hàng thương mại</t>
  </si>
  <si>
    <t>CỘNG KỲ 2</t>
  </si>
  <si>
    <t>1.2</t>
  </si>
  <si>
    <t>ĐH KINH TẾ NÔNG NGHIỆP K4</t>
  </si>
  <si>
    <t>Kinh tế môi trường</t>
  </si>
  <si>
    <t>3 </t>
  </si>
  <si>
    <t>Trịnh Phương Ngọc</t>
  </si>
  <si>
    <t>KNL</t>
  </si>
  <si>
    <t>Quản trị xuất nhập khẩu</t>
  </si>
  <si>
    <t>Trần Hương Giang</t>
  </si>
  <si>
    <t>Phát triển nông thôn</t>
  </si>
  <si>
    <t>Đào Thị Hồng</t>
  </si>
  <si>
    <t>Chính sách nông nghiệp</t>
  </si>
  <si>
    <t>Trần Thảo Nguyên</t>
  </si>
  <si>
    <t>Tự chọn kiến thức chuyên ngành (5TC)</t>
  </si>
  <si>
    <t>Phương pháp khuyến nông</t>
  </si>
  <si>
    <t>Nguyễn Thị Minh Huệ</t>
  </si>
  <si>
    <t>Quản lý dự án</t>
  </si>
  <si>
    <t>Quản trị kinh doanh nông nghiệp</t>
  </si>
  <si>
    <t>Phân tích chuỗi giá trị</t>
  </si>
  <si>
    <t>1.3</t>
  </si>
  <si>
    <t>ĐH KINH TẾ ĐẦU TƯ K1</t>
  </si>
  <si>
    <t>Đầu tư quốc tế </t>
  </si>
  <si>
    <t>Thẩm định dự án đầu tư </t>
  </si>
  <si>
    <t>Phân tích hoạt động kinh doanh </t>
  </si>
  <si>
    <t>Thống kê đầu tư và xây dựng </t>
  </si>
  <si>
    <r>
      <t>Học phần tự chọn kiến thức chuyên ngành (02TC)</t>
    </r>
    <r>
      <rPr>
        <sz val="13"/>
        <color indexed="8"/>
        <rFont val="Times New Roman"/>
        <family val="1"/>
      </rPr>
      <t> </t>
    </r>
  </si>
  <si>
    <r>
      <t>Thị trường chứng khoán</t>
    </r>
    <r>
      <rPr>
        <sz val="13"/>
        <color indexed="8"/>
        <rFont val="Times New Roman"/>
        <family val="1"/>
      </rPr>
      <t> </t>
    </r>
  </si>
  <si>
    <t>Đẩy xuống kỳ 2 học cùng KTK8</t>
  </si>
  <si>
    <r>
      <t>Kinh tế và chính sách phát triển vùng</t>
    </r>
    <r>
      <rPr>
        <sz val="14"/>
        <color indexed="30"/>
        <rFont val="Times New Roman"/>
        <family val="1"/>
      </rPr>
      <t> </t>
    </r>
  </si>
  <si>
    <r>
      <t>Quản lý Nhà nước về kinh tế</t>
    </r>
    <r>
      <rPr>
        <sz val="14"/>
        <color indexed="30"/>
        <rFont val="Times New Roman"/>
        <family val="1"/>
      </rPr>
      <t> </t>
    </r>
  </si>
  <si>
    <r>
      <t>Quản trị chiến lược</t>
    </r>
    <r>
      <rPr>
        <sz val="14"/>
        <color indexed="30"/>
        <rFont val="Times New Roman"/>
        <family val="1"/>
      </rPr>
      <t> </t>
    </r>
  </si>
  <si>
    <t>1.4</t>
  </si>
  <si>
    <t xml:space="preserve">ĐH DƯỢC </t>
  </si>
  <si>
    <t>Quản lý và kinh tế dược</t>
  </si>
  <si>
    <t xml:space="preserve">ĐH Quản trị dịch vụ du lịch và lữ hành K5 </t>
  </si>
  <si>
    <t>Quản trị kinh doanh lữ hành</t>
  </si>
  <si>
    <t>II</t>
  </si>
  <si>
    <t>KHÓA 2022-2026</t>
  </si>
  <si>
    <t>ĐH KẾ TOÁN K8</t>
  </si>
  <si>
    <t>Lịch sử Đảng CSVN</t>
  </si>
  <si>
    <t>BM LLCT</t>
  </si>
  <si>
    <t>Kế toán quản trị</t>
  </si>
  <si>
    <t>Kế toán doanh nghiệp NVV</t>
  </si>
  <si>
    <t>Kế toán tài chính 3</t>
  </si>
  <si>
    <t>Tự chọn kiến thức ngành (2TC)</t>
  </si>
  <si>
    <t>Tổ chức công tác kế toán trong doanh nghiệp</t>
  </si>
  <si>
    <t>Kế toán hành chính sự nghiệp</t>
  </si>
  <si>
    <t>Thực tập 1</t>
  </si>
  <si>
    <t>Kế toán doanh nghiệp TMDV</t>
  </si>
  <si>
    <t>Ghép KTĐT K1</t>
  </si>
  <si>
    <t>III</t>
  </si>
  <si>
    <t>KHÓA 2023-2027</t>
  </si>
  <si>
    <t>ĐH KẾ TOÁN K9</t>
  </si>
  <si>
    <t>CNXH khoa học</t>
  </si>
  <si>
    <t>Tiếng Anh 2</t>
  </si>
  <si>
    <t>BM ngoại ngữ</t>
  </si>
  <si>
    <t>Kinh tế vĩ mô</t>
  </si>
  <si>
    <t>Nguyên lý thống kê</t>
  </si>
  <si>
    <t>Kế toán tài chính 1</t>
  </si>
  <si>
    <t>Thuế Nhà nước</t>
  </si>
  <si>
    <t>Quản trị học</t>
  </si>
  <si>
    <t>GDTC3</t>
  </si>
  <si>
    <t>TTTDTT</t>
  </si>
  <si>
    <t>Tư tưởng HCM </t>
  </si>
  <si>
    <t>Luật kinh tế </t>
  </si>
  <si>
    <t>Kế toán tài chính 2 </t>
  </si>
  <si>
    <t>Tiếng Anh CN kế toán </t>
  </si>
  <si>
    <t>Tài chính doanh nghiệp </t>
  </si>
  <si>
    <r>
      <t>Thanh toán quốc tế</t>
    </r>
    <r>
      <rPr>
        <sz val="14"/>
        <color indexed="8"/>
        <rFont val="Times New Roman"/>
        <family val="1"/>
      </rPr>
      <t> </t>
    </r>
  </si>
  <si>
    <t>ĐH Quản trị dịch vụ và du lịch lữ hành</t>
  </si>
  <si>
    <t>Đại cương về QTKD</t>
  </si>
  <si>
    <t>Kinh tế du lịch</t>
  </si>
  <si>
    <t>Marketing du lịch</t>
  </si>
  <si>
    <t>IV</t>
  </si>
  <si>
    <t>KHÓA 2024-2028 (Dự kiến; chưa có Chương trình đào tạo); phân công đc Trà CVHT</t>
  </si>
  <si>
    <t>ĐH KẾ TOÁN K10</t>
  </si>
  <si>
    <t>Triết học ML</t>
  </si>
  <si>
    <t>Tin học đại cương</t>
  </si>
  <si>
    <t>KHCB</t>
  </si>
  <si>
    <t>GDTC2</t>
  </si>
  <si>
    <t>Toán cao cấp cho các nhà kinh tế</t>
  </si>
  <si>
    <t>Pháp luật đại cương</t>
  </si>
  <si>
    <t>Kinh tế vi mô</t>
  </si>
  <si>
    <t>Xác suất và thống kê A</t>
  </si>
  <si>
    <t>Nguyên lý kế toán</t>
  </si>
  <si>
    <t>Tài chính – Tiền tệ</t>
  </si>
  <si>
    <t>Phương pháp nghiên cứu kinh tế</t>
  </si>
  <si>
    <t>Marketing căn bản</t>
  </si>
  <si>
    <t xml:space="preserve">ĐH Quản trị dịch vụ du lịch và lữ hành K8 </t>
  </si>
  <si>
    <t>Kinh tế học đại cương</t>
  </si>
  <si>
    <t>Tuyên Quang, Ngày</t>
  </si>
  <si>
    <t>PHỤ TRÁCH KHOA</t>
  </si>
  <si>
    <t>TS. ĐỖ HẢI YẾN</t>
  </si>
  <si>
    <t>Hoàng Thị Hạnh</t>
  </si>
  <si>
    <t>KT và CSPT vùng</t>
  </si>
  <si>
    <t>Môn học</t>
  </si>
  <si>
    <t>PT chuỗi giá trị</t>
  </si>
  <si>
    <t>Quản lý NN về KT</t>
  </si>
  <si>
    <t>QT chiến lược</t>
  </si>
  <si>
    <t>KHOA KINH TẾ &amp; QTKD</t>
  </si>
  <si>
    <t>TH kế toán HCSN</t>
  </si>
  <si>
    <t>Quản trị TCDN</t>
  </si>
  <si>
    <t>11/11/24 -05/1/25</t>
  </si>
  <si>
    <t>Lớp ĐH Kế toán K21-25
LT: SV Q.Anh; SĐT: 0378948202</t>
  </si>
  <si>
    <t>Lớp ĐH KTNN K21-25
LT SV Chức; ĐT: 0373637217</t>
  </si>
  <si>
    <t>Lớp ĐH KTĐT K21-25
LT: SV Hoàng; SĐT: 0988933046</t>
  </si>
  <si>
    <t>Khởi sự KD</t>
  </si>
  <si>
    <t>Hoàng Anh Đào
204G</t>
  </si>
  <si>
    <t>Kế toán QT</t>
  </si>
  <si>
    <t>Nguyễn T K Ngân
204G</t>
  </si>
  <si>
    <t>Kế toán DNTMDV</t>
  </si>
  <si>
    <t>Thị trường CK</t>
  </si>
  <si>
    <t>Ghép KTĐT K21+ KT K 22-26
Phạm Trung Nghĩa
204G</t>
  </si>
  <si>
    <t>Phạm Thanh Trà 
204G</t>
  </si>
  <si>
    <t>KTTC2</t>
  </si>
  <si>
    <t>Đinh Thị Lan 
204G</t>
  </si>
  <si>
    <t>Luật kinh tế</t>
  </si>
  <si>
    <t>Tài chính DN</t>
  </si>
  <si>
    <t>Phạm Trung Nghĩa
503A1</t>
  </si>
  <si>
    <t>Thanh toán QT</t>
  </si>
  <si>
    <t>Đỗ Hải Yến
503A1</t>
  </si>
  <si>
    <t>Trần Thị Diên 
402B</t>
  </si>
  <si>
    <t>Phạm Thanh Trà
204G</t>
  </si>
  <si>
    <t xml:space="preserve"> Nguyễn Thuý Hàng
204G</t>
  </si>
  <si>
    <t>Trần Thị Diên
402B</t>
  </si>
  <si>
    <t>Trần Thị Diên
204G</t>
  </si>
  <si>
    <t xml:space="preserve"> Hoàng Thị Hạnh
102A1</t>
  </si>
  <si>
    <t>Trần Thảo Nguyên
102A1</t>
  </si>
  <si>
    <t>Lớp ĐH Kế toán K22-26
LT Thảo: 0949104870</t>
  </si>
  <si>
    <t>Lớp ĐH Kế toán K23-27
LT Hải: 0395582880</t>
  </si>
  <si>
    <t>Trần Hương Giang 
PH Hội trường H</t>
  </si>
  <si>
    <t>Đ1:   09/12/24-17/1/25;
Đ2:  10/2/25-28/2/25</t>
  </si>
  <si>
    <t>Đ1: 9/12/24-19/1/25</t>
  </si>
  <si>
    <t>Hoàng Anh Đào
503A1</t>
  </si>
  <si>
    <t>Bùi Thuý Vân
102A1   </t>
  </si>
  <si>
    <t>Tư tưởng  HCM   </t>
  </si>
  <si>
    <t>Đ2: 10/3/25-11/5/25</t>
  </si>
  <si>
    <t xml:space="preserve"> Nguyễn T Kim Ngân Hội trường H</t>
  </si>
  <si>
    <t>Phạm Trung Nghĩa
102A1</t>
  </si>
  <si>
    <t>Trần Hương Giang 
102A1</t>
  </si>
  <si>
    <t>TRỢ LÝ KHOA</t>
  </si>
  <si>
    <t>NGUYỄN THUÝ HẰNG</t>
  </si>
  <si>
    <t>TRƯỞNG KHOA</t>
  </si>
  <si>
    <t>ĐỖ HẢI YẾN</t>
  </si>
  <si>
    <t>Lớp ĐH Kế toán A K24-28
LT Nhi: 0866644283</t>
  </si>
  <si>
    <t>Lớp ĐH Kế toán B K24-28
LT Chuyên: 0356122351</t>
  </si>
  <si>
    <t>Tài chính tiền tệ</t>
  </si>
  <si>
    <t>Trần Thảo Nguyên
204G</t>
  </si>
  <si>
    <t>Kinh tế chính trị</t>
  </si>
  <si>
    <t>Trần Hương Giang
204G</t>
  </si>
  <si>
    <t>Hà Thị Thu Trang
204G</t>
  </si>
  <si>
    <t>Đinh Thị Lan
503A1</t>
  </si>
  <si>
    <t>Tiếng anh 2</t>
  </si>
  <si>
    <t>24/2/25-08/6/25</t>
  </si>
  <si>
    <t>GDTC 2</t>
  </si>
  <si>
    <t>Khoa sư phạm</t>
  </si>
  <si>
    <t>TT TDTT</t>
  </si>
  <si>
    <t>Xác xuất thống kê A</t>
  </si>
  <si>
    <t>Lê Danh Tuyên
503A1</t>
  </si>
  <si>
    <t>Trần Hương Giang
503A1</t>
  </si>
  <si>
    <t>Lê Danh Tuyên
102A1</t>
  </si>
  <si>
    <t>Hoàng Thị Hạnh
503A1</t>
  </si>
  <si>
    <t>Dỗ Hải Yến 
503A1</t>
  </si>
  <si>
    <t xml:space="preserve">Nguyên lý kế toán </t>
  </si>
  <si>
    <t>Hà Thị Thu Trang
102A1</t>
  </si>
  <si>
    <t>Hoàng Thị Hạnh
102A1</t>
  </si>
  <si>
    <t>Dỗ Hải Yến 
102A1</t>
  </si>
  <si>
    <t>(Thời gian bắt đầu học kỳ II: 24/2/2024 đến ngày 08/6/2025; Ôn thi học kỳ II: Từ ngày 09/6/2025 đến 29/6/202)</t>
  </si>
  <si>
    <t>- Khóa 2021-2025: Học VH từ 11/11/24 -05/1/25 (08 tuần); Ôn thi từ: 06/1/25-19/1/25 (2 tuần); Thực tập 2 Từ 10/2/25-23/3/25 (6 tuần); 
- Khoá 2022-2026: Học VH Đợt 1: 09/12/24-17/1/24 (6 tuần); Đợt 2: 10/2/25-28/2/25 (3 tuần); Thực tập: Từ 03/3/25-13/4/25; 01 tuần dự phòng: 
Từ 14/4/25-20/4/25; Ôn và thi: từ 21/4/25-11/5/25 (03 tuần); Nghỉ hè: 12/5/25-28/7/25)
- Khoá 2023-2027: Học VH Đợt 1 từ 09/12/24-19/1/25 (6 tuần); Đợt 2 từ: 10/3/25-11/5/25 (9 tuần); 01 tuần dự phòng: Từ 12/5/25-18/5/25; Ôn và thi (03 tuần): Từ 19/5/25-11/5/25; Dự kiến nghỉ hè: Từ 09/6/25-28/7/25.</t>
  </si>
  <si>
    <t>(Thời gian bắt đầu từ ngày 16/4/2025 - 14/5/2025; Ôn thi : 15/5/2025 - 19/5/2025)</t>
  </si>
  <si>
    <t>THỜI KHÓA BIỂU LỚP ĐẠI HỌC KẾ TOÁN KHOÁ 2018
Theo QĐ số 387/QĐ-ĐHTTr ngày 15/4/2025 vv mở lớp học phần trình độ đại học, 
học kì 2, năm học 2024-2025</t>
  </si>
  <si>
    <t>THỜI KHÓA BIỂU LỚP ĐẠI HỌC KẾ TOÁN KHOÁ 2018
Theo QĐ số 724/QĐ-ĐHTTr ngày 16/7/2025 vv mở lớp học phần trình độ đại học, 
hình thức chính quy</t>
  </si>
  <si>
    <t>(Thời gian bắt đầu từ ngày 25/7/2025 - 14/8/2025; Ôn thi : 15/8/2025 - 17/8/2025)</t>
  </si>
  <si>
    <t>Nguyễn Thị Kim Ngân
102BA1</t>
  </si>
  <si>
    <t>25/7-29/7</t>
  </si>
  <si>
    <t>Chiều</t>
  </si>
  <si>
    <t>23-25</t>
  </si>
  <si>
    <t>Độc lập – Tự do – Hạnh phúc</t>
  </si>
  <si>
    <t>Thời gian</t>
  </si>
  <si>
    <t>Số TC</t>
  </si>
  <si>
    <r>
      <t>3</t>
    </r>
    <r>
      <rPr>
        <sz val="11"/>
        <color rgb="FF000000"/>
        <rFont val="Times New Roman"/>
        <family val="1"/>
      </rPr>
      <t> </t>
    </r>
  </si>
  <si>
    <t>Tuyên Quang, Ngày 01 tháng 5 năm 2025</t>
  </si>
  <si>
    <t xml:space="preserve">                    </t>
  </si>
  <si>
    <t xml:space="preserve">                          </t>
  </si>
  <si>
    <r>
      <t xml:space="preserve">THỜI KHÓA BIỂU LỚP ĐẠI HỌC KẾ TOÁN KHOÁ 2023
</t>
    </r>
    <r>
      <rPr>
        <i/>
        <sz val="14"/>
        <color theme="1"/>
        <rFont val="Times New Roman"/>
        <family val="1"/>
      </rPr>
      <t>Theo QĐ số 724/QĐ-ĐHTTr ngày 16/7/2025 vv mở lớp học phần trình độ đại học, 
hình thức chính quy</t>
    </r>
  </si>
  <si>
    <t>Sinh 
viên</t>
  </si>
  <si>
    <t>Chiều thứ 2, sáng thứ 4, 6: CS3-2B
Sáng thứ 3: CS3-101B</t>
  </si>
  <si>
    <t>Buổi chiều: 21/7, 11/8 (3T)
Buổi sáng: 16, 18, 22, 30/7; 1, 5, 6, 8, 13, 14/8 (4T)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</si>
</sst>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1" x14ac:knownFonts="1">
    <font>
      <sz val="12"/>
      <color theme="1"/>
      <name val="Times New Roman"/>
      <family val="2"/>
    </font>
    <font>
      <sz val="10"/>
      <name val="Times New Roman"/>
      <family val="1"/>
    </font>
    <font>
      <sz val="12"/>
      <name val="Times New Roman"/>
      <family val="1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VNI-Times"/>
    </font>
    <font>
      <sz val="14"/>
      <name val="Times New Roman"/>
      <family val="1"/>
    </font>
    <font>
      <b/>
      <sz val="14"/>
      <name val="Times New Roman"/>
      <family val="1"/>
    </font>
    <font>
      <b/>
      <sz val="14"/>
      <color indexed="8"/>
      <name val="Times New Roman"/>
      <family val="1"/>
    </font>
    <font>
      <b/>
      <sz val="14"/>
      <color rgb="FFFF0000"/>
      <name val="Times New Roman"/>
      <family val="1"/>
    </font>
    <font>
      <sz val="13"/>
      <color indexed="8"/>
      <name val="Times New Roman"/>
      <family val="1"/>
    </font>
    <font>
      <sz val="13"/>
      <color rgb="FF000000"/>
      <name val="Times New Roman"/>
      <family val="1"/>
    </font>
    <font>
      <i/>
      <sz val="14"/>
      <color indexed="8"/>
      <name val="Times New Roman"/>
      <family val="1"/>
    </font>
    <font>
      <b/>
      <sz val="14"/>
      <color rgb="FF000000"/>
      <name val="Times New Roman"/>
      <family val="1"/>
    </font>
    <font>
      <sz val="14"/>
      <color indexed="8"/>
      <name val="Times New Roman"/>
      <family val="1"/>
    </font>
    <font>
      <i/>
      <sz val="12"/>
      <color indexed="8"/>
      <name val="Times New Roman"/>
      <family val="1"/>
    </font>
    <font>
      <sz val="14"/>
      <color rgb="FF000000"/>
      <name val="Times New Roman"/>
      <family val="1"/>
    </font>
    <font>
      <u/>
      <sz val="14"/>
      <color indexed="8"/>
      <name val="Times New Roman"/>
      <family val="1"/>
    </font>
    <font>
      <i/>
      <sz val="14"/>
      <color theme="1"/>
      <name val="Times New Roman"/>
      <family val="1"/>
    </font>
    <font>
      <i/>
      <sz val="13"/>
      <color rgb="FF000000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i/>
      <sz val="14"/>
      <color rgb="FF0070C0"/>
      <name val="Times New Roman"/>
      <family val="1"/>
    </font>
    <font>
      <sz val="14"/>
      <color indexed="30"/>
      <name val="Times New Roman"/>
      <family val="1"/>
    </font>
    <font>
      <sz val="14"/>
      <color rgb="FFFF0000"/>
      <name val="Times New Roman"/>
      <family val="1"/>
    </font>
    <font>
      <i/>
      <sz val="14"/>
      <color rgb="FF000000"/>
      <name val="Times New Roman"/>
      <family val="1"/>
    </font>
    <font>
      <i/>
      <sz val="14"/>
      <name val="Times New Roman"/>
      <family val="1"/>
    </font>
    <font>
      <b/>
      <i/>
      <sz val="14"/>
      <color theme="1"/>
      <name val="Times New Roman"/>
      <family val="1"/>
    </font>
    <font>
      <b/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sz val="15"/>
      <color theme="1"/>
      <name val="Times New Roman"/>
      <family val="1"/>
    </font>
    <font>
      <b/>
      <i/>
      <sz val="15"/>
      <color theme="1"/>
      <name val="Times New Roman"/>
      <family val="1"/>
    </font>
    <font>
      <b/>
      <sz val="16"/>
      <color theme="1"/>
      <name val="Times New Roman"/>
      <family val="1"/>
    </font>
    <font>
      <b/>
      <i/>
      <sz val="16"/>
      <color theme="1"/>
      <name val="Times New Roman"/>
      <family val="1"/>
    </font>
    <font>
      <sz val="12"/>
      <color theme="1"/>
      <name val="Times New Roman"/>
      <family val="1"/>
    </font>
    <font>
      <b/>
      <u/>
      <sz val="13"/>
      <color theme="1"/>
      <name val="Times New Roman"/>
      <family val="1"/>
    </font>
    <font>
      <i/>
      <sz val="13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7" fillId="0" borderId="0"/>
  </cellStyleXfs>
  <cellXfs count="229">
    <xf numFmtId="0" fontId="0" fillId="0" borderId="0" xfId="0"/>
    <xf numFmtId="0" fontId="8" fillId="0" borderId="0" xfId="3" applyFont="1" applyAlignment="1">
      <alignment horizontal="center"/>
    </xf>
    <xf numFmtId="0" fontId="9" fillId="0" borderId="0" xfId="3" applyFont="1" applyAlignment="1">
      <alignment horizontal="center"/>
    </xf>
    <xf numFmtId="0" fontId="8" fillId="0" borderId="0" xfId="3" applyFont="1"/>
    <xf numFmtId="0" fontId="8" fillId="0" borderId="0" xfId="3" applyFont="1" applyAlignment="1">
      <alignment horizontal="left"/>
    </xf>
    <xf numFmtId="0" fontId="8" fillId="0" borderId="0" xfId="3" applyFont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0" xfId="3" applyFont="1"/>
    <xf numFmtId="0" fontId="8" fillId="0" borderId="0" xfId="3" applyFont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4" xfId="3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/>
    </xf>
    <xf numFmtId="0" fontId="11" fillId="0" borderId="4" xfId="3" applyFont="1" applyBorder="1" applyAlignment="1">
      <alignment horizontal="center" vertical="center" wrapText="1"/>
    </xf>
    <xf numFmtId="0" fontId="8" fillId="3" borderId="0" xfId="3" applyFont="1" applyFill="1"/>
    <xf numFmtId="0" fontId="9" fillId="4" borderId="4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12" fillId="0" borderId="6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justify" vertical="center"/>
    </xf>
    <xf numFmtId="164" fontId="8" fillId="0" borderId="4" xfId="3" applyNumberFormat="1" applyFont="1" applyBorder="1" applyAlignment="1">
      <alignment horizontal="center" vertical="center"/>
    </xf>
    <xf numFmtId="164" fontId="2" fillId="0" borderId="4" xfId="3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0" fontId="13" fillId="0" borderId="14" xfId="0" applyFont="1" applyBorder="1" applyAlignment="1">
      <alignment horizontal="center" vertical="center" wrapText="1"/>
    </xf>
    <xf numFmtId="0" fontId="8" fillId="0" borderId="6" xfId="3" quotePrefix="1" applyFont="1" applyBorder="1" applyAlignment="1">
      <alignment horizontal="center" vertical="center"/>
    </xf>
    <xf numFmtId="0" fontId="14" fillId="0" borderId="4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6" fillId="0" borderId="4" xfId="0" applyFont="1" applyBorder="1" applyAlignment="1">
      <alignment vertical="center" wrapText="1"/>
    </xf>
    <xf numFmtId="0" fontId="17" fillId="0" borderId="15" xfId="0" applyFont="1" applyBorder="1" applyAlignment="1">
      <alignment vertical="center" wrapText="1"/>
    </xf>
    <xf numFmtId="0" fontId="1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164" fontId="8" fillId="0" borderId="4" xfId="3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20" fillId="0" borderId="4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0" fontId="8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wrapText="1"/>
    </xf>
    <xf numFmtId="0" fontId="9" fillId="0" borderId="6" xfId="3" quotePrefix="1" applyFont="1" applyBorder="1" applyAlignment="1">
      <alignment horizontal="center" vertical="center"/>
    </xf>
    <xf numFmtId="0" fontId="8" fillId="0" borderId="4" xfId="0" applyFont="1" applyBorder="1" applyAlignment="1">
      <alignment horizontal="left" wrapText="1"/>
    </xf>
    <xf numFmtId="0" fontId="15" fillId="0" borderId="4" xfId="0" applyFont="1" applyBorder="1" applyAlignment="1">
      <alignment vertical="center" wrapText="1"/>
    </xf>
    <xf numFmtId="0" fontId="9" fillId="0" borderId="14" xfId="0" applyFont="1" applyBorder="1" applyAlignment="1">
      <alignment horizontal="center" vertical="center" wrapText="1"/>
    </xf>
    <xf numFmtId="0" fontId="16" fillId="0" borderId="9" xfId="0" applyFont="1" applyBorder="1" applyAlignment="1">
      <alignment vertical="center" wrapText="1"/>
    </xf>
    <xf numFmtId="0" fontId="16" fillId="0" borderId="14" xfId="0" applyFont="1" applyBorder="1" applyAlignment="1">
      <alignment horizontal="center" vertical="center" wrapText="1"/>
    </xf>
    <xf numFmtId="0" fontId="19" fillId="0" borderId="5" xfId="0" applyFont="1" applyBorder="1" applyAlignment="1">
      <alignment vertical="center" wrapText="1"/>
    </xf>
    <xf numFmtId="0" fontId="9" fillId="2" borderId="6" xfId="3" quotePrefix="1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0" fontId="3" fillId="0" borderId="4" xfId="0" applyFont="1" applyBorder="1" applyAlignment="1">
      <alignment horizontal="justify" vertical="center"/>
    </xf>
    <xf numFmtId="0" fontId="21" fillId="0" borderId="4" xfId="0" applyFont="1" applyBorder="1" applyAlignment="1">
      <alignment vertical="center" wrapText="1"/>
    </xf>
    <xf numFmtId="0" fontId="21" fillId="0" borderId="4" xfId="0" applyFont="1" applyBorder="1" applyAlignment="1">
      <alignment vertical="center"/>
    </xf>
    <xf numFmtId="164" fontId="22" fillId="6" borderId="4" xfId="3" applyNumberFormat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164" fontId="23" fillId="0" borderId="4" xfId="3" applyNumberFormat="1" applyFont="1" applyBorder="1" applyAlignment="1">
      <alignment horizontal="center" vertical="center"/>
    </xf>
    <xf numFmtId="0" fontId="19" fillId="0" borderId="9" xfId="0" applyFont="1" applyBorder="1" applyAlignment="1">
      <alignment vertical="center" wrapText="1"/>
    </xf>
    <xf numFmtId="0" fontId="24" fillId="0" borderId="4" xfId="0" applyFont="1" applyBorder="1" applyAlignment="1">
      <alignment wrapText="1"/>
    </xf>
    <xf numFmtId="0" fontId="24" fillId="0" borderId="4" xfId="0" applyFont="1" applyBorder="1"/>
    <xf numFmtId="0" fontId="9" fillId="5" borderId="6" xfId="3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14" fillId="0" borderId="9" xfId="0" applyFont="1" applyBorder="1" applyAlignment="1">
      <alignment vertical="center" wrapText="1"/>
    </xf>
    <xf numFmtId="164" fontId="26" fillId="0" borderId="4" xfId="3" applyNumberFormat="1" applyFont="1" applyBorder="1" applyAlignment="1">
      <alignment horizontal="center" vertical="center"/>
    </xf>
    <xf numFmtId="0" fontId="20" fillId="0" borderId="9" xfId="0" applyFont="1" applyBorder="1" applyAlignment="1">
      <alignment vertical="center" wrapText="1"/>
    </xf>
    <xf numFmtId="0" fontId="8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/>
    </xf>
    <xf numFmtId="0" fontId="13" fillId="0" borderId="16" xfId="0" applyFont="1" applyBorder="1" applyAlignment="1">
      <alignment wrapText="1"/>
    </xf>
    <xf numFmtId="0" fontId="9" fillId="0" borderId="7" xfId="0" applyFont="1" applyBorder="1" applyAlignment="1">
      <alignment horizontal="center" vertical="center" wrapText="1"/>
    </xf>
    <xf numFmtId="0" fontId="18" fillId="0" borderId="16" xfId="0" applyFont="1" applyBorder="1" applyAlignment="1">
      <alignment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vertical="center" wrapText="1"/>
    </xf>
    <xf numFmtId="0" fontId="18" fillId="0" borderId="17" xfId="0" applyFont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/>
    </xf>
    <xf numFmtId="0" fontId="27" fillId="0" borderId="18" xfId="0" applyFont="1" applyBorder="1" applyAlignment="1">
      <alignment vertical="center" wrapText="1"/>
    </xf>
    <xf numFmtId="0" fontId="16" fillId="0" borderId="19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justify" vertical="center"/>
    </xf>
    <xf numFmtId="164" fontId="26" fillId="0" borderId="5" xfId="3" applyNumberFormat="1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vertical="center"/>
    </xf>
    <xf numFmtId="0" fontId="13" fillId="0" borderId="4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justify" vertical="center" wrapText="1"/>
    </xf>
    <xf numFmtId="164" fontId="3" fillId="0" borderId="4" xfId="3" applyNumberFormat="1" applyFont="1" applyBorder="1" applyAlignment="1">
      <alignment horizontal="center" vertical="center"/>
    </xf>
    <xf numFmtId="0" fontId="18" fillId="0" borderId="4" xfId="0" applyFont="1" applyBorder="1" applyAlignment="1">
      <alignment vertical="center" wrapText="1"/>
    </xf>
    <xf numFmtId="1" fontId="9" fillId="0" borderId="0" xfId="3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9" fillId="0" borderId="0" xfId="0" quotePrefix="1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22" fillId="0" borderId="4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/>
    </xf>
    <xf numFmtId="49" fontId="22" fillId="0" borderId="4" xfId="0" applyNumberFormat="1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4" xfId="2" applyFont="1" applyBorder="1" applyAlignment="1">
      <alignment vertical="center" wrapText="1"/>
    </xf>
    <xf numFmtId="0" fontId="30" fillId="0" borderId="4" xfId="2" applyFont="1" applyBorder="1" applyAlignment="1">
      <alignment vertical="center" wrapText="1"/>
    </xf>
    <xf numFmtId="0" fontId="26" fillId="0" borderId="4" xfId="2" applyFont="1" applyBorder="1" applyAlignment="1">
      <alignment horizontal="center" vertical="center" wrapText="1"/>
    </xf>
    <xf numFmtId="0" fontId="11" fillId="0" borderId="4" xfId="2" applyFont="1" applyBorder="1" applyAlignment="1">
      <alignment vertical="center" wrapText="1"/>
    </xf>
    <xf numFmtId="0" fontId="3" fillId="0" borderId="4" xfId="2" applyFont="1" applyBorder="1" applyAlignment="1">
      <alignment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4" xfId="2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20" fillId="0" borderId="4" xfId="2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0" borderId="7" xfId="2" applyFont="1" applyBorder="1" applyAlignment="1">
      <alignment horizontal="center" vertical="center"/>
    </xf>
    <xf numFmtId="0" fontId="35" fillId="0" borderId="0" xfId="0" quotePrefix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" fontId="3" fillId="0" borderId="0" xfId="0" applyNumberFormat="1" applyFont="1" applyAlignment="1">
      <alignment horizontal="center" vertical="center"/>
    </xf>
    <xf numFmtId="16" fontId="4" fillId="0" borderId="0" xfId="0" applyNumberFormat="1" applyFont="1" applyAlignment="1">
      <alignment vertical="center"/>
    </xf>
    <xf numFmtId="0" fontId="3" fillId="0" borderId="0" xfId="0" quotePrefix="1" applyFont="1" applyAlignment="1">
      <alignment vertical="center"/>
    </xf>
    <xf numFmtId="16" fontId="3" fillId="0" borderId="0" xfId="0" quotePrefix="1" applyNumberFormat="1" applyFont="1" applyAlignment="1">
      <alignment vertical="center"/>
    </xf>
    <xf numFmtId="0" fontId="5" fillId="0" borderId="4" xfId="2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4" xfId="0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0" fontId="33" fillId="0" borderId="0" xfId="0" quotePrefix="1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1" fillId="0" borderId="4" xfId="0" quotePrefix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20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30" fillId="0" borderId="4" xfId="1" applyFont="1" applyBorder="1" applyAlignment="1">
      <alignment horizontal="center" vertical="center" wrapText="1"/>
    </xf>
    <xf numFmtId="0" fontId="33" fillId="0" borderId="0" xfId="0" quotePrefix="1" applyFont="1" applyAlignment="1">
      <alignment horizontal="left" vertical="center" wrapText="1" indent="12"/>
    </xf>
    <xf numFmtId="0" fontId="34" fillId="0" borderId="0" xfId="0" applyFont="1" applyAlignment="1">
      <alignment horizontal="center" vertical="center" wrapText="1"/>
    </xf>
    <xf numFmtId="0" fontId="35" fillId="0" borderId="0" xfId="0" quotePrefix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0" xfId="3" applyFont="1" applyAlignment="1">
      <alignment horizontal="center"/>
    </xf>
    <xf numFmtId="0" fontId="9" fillId="0" borderId="6" xfId="3" applyFont="1" applyBorder="1" applyAlignment="1">
      <alignment horizontal="center" vertical="center"/>
    </xf>
    <xf numFmtId="0" fontId="9" fillId="0" borderId="8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9" fillId="0" borderId="11" xfId="3" applyFont="1" applyBorder="1" applyAlignment="1">
      <alignment horizontal="left" vertical="center"/>
    </xf>
    <xf numFmtId="0" fontId="9" fillId="0" borderId="12" xfId="3" applyFont="1" applyBorder="1" applyAlignment="1">
      <alignment horizontal="left" vertical="center"/>
    </xf>
    <xf numFmtId="0" fontId="9" fillId="0" borderId="13" xfId="3" applyFont="1" applyBorder="1" applyAlignment="1">
      <alignment horizontal="left" vertical="center"/>
    </xf>
    <xf numFmtId="0" fontId="9" fillId="0" borderId="6" xfId="3" applyFont="1" applyBorder="1" applyAlignment="1">
      <alignment horizontal="left" vertical="center"/>
    </xf>
    <xf numFmtId="0" fontId="9" fillId="0" borderId="8" xfId="3" applyFont="1" applyBorder="1" applyAlignment="1">
      <alignment horizontal="left" vertical="center"/>
    </xf>
    <xf numFmtId="0" fontId="9" fillId="0" borderId="7" xfId="3" applyFont="1" applyBorder="1" applyAlignment="1">
      <alignment horizontal="left" vertical="center"/>
    </xf>
    <xf numFmtId="14" fontId="28" fillId="0" borderId="0" xfId="3" applyNumberFormat="1" applyFont="1" applyAlignment="1">
      <alignment horizontal="center"/>
    </xf>
    <xf numFmtId="1" fontId="9" fillId="0" borderId="0" xfId="3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9" fillId="5" borderId="6" xfId="0" applyFont="1" applyFill="1" applyBorder="1" applyAlignment="1">
      <alignment horizontal="left" vertical="center" wrapText="1"/>
    </xf>
    <xf numFmtId="0" fontId="9" fillId="5" borderId="8" xfId="0" applyFont="1" applyFill="1" applyBorder="1" applyAlignment="1">
      <alignment horizontal="left" vertical="center" wrapText="1"/>
    </xf>
    <xf numFmtId="0" fontId="9" fillId="5" borderId="7" xfId="0" applyFont="1" applyFill="1" applyBorder="1" applyAlignment="1">
      <alignment horizontal="left" vertical="center" wrapText="1"/>
    </xf>
    <xf numFmtId="0" fontId="11" fillId="0" borderId="6" xfId="3" applyFont="1" applyBorder="1" applyAlignment="1">
      <alignment horizontal="center" vertical="center" wrapText="1"/>
    </xf>
    <xf numFmtId="0" fontId="11" fillId="0" borderId="8" xfId="3" applyFont="1" applyBorder="1" applyAlignment="1">
      <alignment horizontal="center" vertical="center" wrapText="1"/>
    </xf>
    <xf numFmtId="0" fontId="11" fillId="0" borderId="7" xfId="3" applyFont="1" applyBorder="1" applyAlignment="1">
      <alignment horizontal="center" vertical="center" wrapText="1"/>
    </xf>
    <xf numFmtId="0" fontId="9" fillId="4" borderId="6" xfId="3" applyFont="1" applyFill="1" applyBorder="1" applyAlignment="1">
      <alignment horizontal="center" vertical="center"/>
    </xf>
    <xf numFmtId="0" fontId="9" fillId="4" borderId="8" xfId="3" applyFont="1" applyFill="1" applyBorder="1" applyAlignment="1">
      <alignment horizontal="center" vertical="center"/>
    </xf>
    <xf numFmtId="0" fontId="9" fillId="4" borderId="7" xfId="3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left" vertical="center" wrapText="1"/>
    </xf>
    <xf numFmtId="0" fontId="9" fillId="5" borderId="12" xfId="0" applyFont="1" applyFill="1" applyBorder="1" applyAlignment="1">
      <alignment horizontal="left" vertical="center" wrapText="1"/>
    </xf>
    <xf numFmtId="0" fontId="9" fillId="5" borderId="13" xfId="0" applyFont="1" applyFill="1" applyBorder="1" applyAlignment="1">
      <alignment horizontal="left" vertical="center" wrapText="1"/>
    </xf>
    <xf numFmtId="0" fontId="9" fillId="0" borderId="5" xfId="3" applyFont="1" applyBorder="1" applyAlignment="1">
      <alignment horizontal="center" vertical="center" wrapText="1"/>
    </xf>
    <xf numFmtId="0" fontId="9" fillId="0" borderId="9" xfId="3" applyFont="1" applyBorder="1" applyAlignment="1">
      <alignment horizontal="center" vertical="center" wrapText="1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center" vertical="center"/>
    </xf>
    <xf numFmtId="0" fontId="9" fillId="0" borderId="6" xfId="3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5" fillId="0" borderId="9" xfId="2" applyFont="1" applyBorder="1" applyAlignment="1">
      <alignment vertical="center" wrapText="1"/>
    </xf>
    <xf numFmtId="0" fontId="38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38" fillId="0" borderId="0" xfId="0" applyFont="1" applyAlignment="1">
      <alignment horizontal="right" vertical="center"/>
    </xf>
    <xf numFmtId="0" fontId="30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0" fontId="30" fillId="0" borderId="4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40" fillId="0" borderId="4" xfId="0" applyFont="1" applyBorder="1" applyAlignment="1">
      <alignment vertical="center" wrapText="1"/>
    </xf>
    <xf numFmtId="0" fontId="40" fillId="0" borderId="4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20" fillId="0" borderId="0" xfId="0" quotePrefix="1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0" fillId="0" borderId="0" xfId="0" quotePrefix="1" applyFont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</cellXfs>
  <cellStyles count="4">
    <cellStyle name="Normal" xfId="0" builtinId="0"/>
    <cellStyle name="Normal 2" xfId="3" xr:uid="{00000000-0005-0000-0000-000001000000}"/>
    <cellStyle name="Normal_Phan cong CMon TKB ki 3 cua K16" xfId="1" xr:uid="{00000000-0005-0000-0000-000002000000}"/>
    <cellStyle name="Normal_Sheet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1206500</xdr:colOff>
      <xdr:row>28</xdr:row>
      <xdr:rowOff>88900</xdr:rowOff>
    </xdr:from>
    <xdr:to>
      <xdr:col>5</xdr:col>
      <xdr:colOff>1066800</xdr:colOff>
      <xdr:row>31</xdr:row>
      <xdr:rowOff>307088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7C9C75-69E7-417F-A4D3-0E6F249E3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71820" y="9552940"/>
          <a:ext cx="2298700" cy="1292608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685800</xdr:colOff>
      <xdr:row>28</xdr:row>
      <xdr:rowOff>215901</xdr:rowOff>
    </xdr:from>
    <xdr:to>
      <xdr:col>3</xdr:col>
      <xdr:colOff>1016000</xdr:colOff>
      <xdr:row>31</xdr:row>
      <xdr:rowOff>182601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47D820D-9CC6-419D-834F-DD47FC7B1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8260" y="9679941"/>
          <a:ext cx="2219960" cy="10411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1206500</xdr:colOff>
      <xdr:row>33</xdr:row>
      <xdr:rowOff>88900</xdr:rowOff>
    </xdr:from>
    <xdr:to>
      <xdr:col>5</xdr:col>
      <xdr:colOff>1066800</xdr:colOff>
      <xdr:row>36</xdr:row>
      <xdr:rowOff>307088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92F2FD-03B3-3470-CA3F-C907050B8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76900" y="9626600"/>
          <a:ext cx="2298700" cy="1284988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685800</xdr:colOff>
      <xdr:row>33</xdr:row>
      <xdr:rowOff>215901</xdr:rowOff>
    </xdr:from>
    <xdr:to>
      <xdr:col>3</xdr:col>
      <xdr:colOff>1016000</xdr:colOff>
      <xdr:row>36</xdr:row>
      <xdr:rowOff>182601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83888EF-0C79-7EE9-C427-7174E749A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0800" y="9753601"/>
          <a:ext cx="2222500" cy="1033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241300</xdr:colOff>
      <xdr:row>2</xdr:row>
      <xdr:rowOff>12700</xdr:rowOff>
    </xdr:from>
    <xdr:to>
      <xdr:col>1</xdr:col>
      <xdr:colOff>1409700</xdr:colOff>
      <xdr:row>2</xdr:row>
      <xdr:rowOff>12700</xdr:rowOff>
    </xdr:to>
    <xdr:cxnSp macro="">
      <xdr:nvCxnSpPr>
        <xdr:cNvPr id="2" name="Straight Connector 2">
          <a:extLst>
            <a:ext uri="{FF2B5EF4-FFF2-40B4-BE49-F238E27FC236}">
              <a16:creationId xmlns:a16="http://schemas.microsoft.com/office/drawing/2014/main" id="{568E7C10-D0FD-4193-A931-216BDD060CF4}"/>
            </a:ext>
          </a:extLst>
        </xdr:cNvPr>
        <xdr:cNvCxnSpPr>
          <a:cxnSpLocks noChangeShapeType="1"/>
        </xdr:cNvCxnSpPr>
      </xdr:nvCxnSpPr>
      <xdr:spPr bwMode="auto">
        <a:xfrm>
          <a:off x="767080" y="469900"/>
          <a:ext cx="1168400" cy="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88900</xdr:colOff>
      <xdr:row>2</xdr:row>
      <xdr:rowOff>25400</xdr:rowOff>
    </xdr:from>
    <xdr:to>
      <xdr:col>7</xdr:col>
      <xdr:colOff>1409700</xdr:colOff>
      <xdr:row>2</xdr:row>
      <xdr:rowOff>25400</xdr:rowOff>
    </xdr:to>
    <xdr:cxnSp macro="">
      <xdr:nvCxnSpPr>
        <xdr:cNvPr id="3" name="Straight Connector 4">
          <a:extLst>
            <a:ext uri="{FF2B5EF4-FFF2-40B4-BE49-F238E27FC236}">
              <a16:creationId xmlns:a16="http://schemas.microsoft.com/office/drawing/2014/main" id="{B6021667-7417-4780-97E3-18607A3A8569}"/>
            </a:ext>
          </a:extLst>
        </xdr:cNvPr>
        <xdr:cNvCxnSpPr>
          <a:cxnSpLocks noChangeShapeType="1"/>
        </xdr:cNvCxnSpPr>
      </xdr:nvCxnSpPr>
      <xdr:spPr bwMode="auto">
        <a:xfrm>
          <a:off x="5369560" y="482600"/>
          <a:ext cx="1320800" cy="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9"/>
  <sheetViews>
    <sheetView zoomScale="70" zoomScaleNormal="70" workbookViewId="0">
      <selection activeCell="L7" sqref="L7:O7"/>
    </sheetView>
  </sheetViews>
  <sheetFormatPr defaultColWidth="9" defaultRowHeight="15.6" x14ac:dyDescent="0.3"/>
  <cols>
    <col min="1" max="1" width="5.19921875" style="106" customWidth="1"/>
    <col min="2" max="2" width="7.3984375" style="106" customWidth="1"/>
    <col min="3" max="3" width="5.3984375" style="106" customWidth="1"/>
    <col min="4" max="4" width="13.09765625" style="106" customWidth="1"/>
    <col min="5" max="5" width="10.09765625" style="106" customWidth="1"/>
    <col min="6" max="6" width="13.09765625" style="106" customWidth="1"/>
    <col min="7" max="7" width="9.09765625" style="106" customWidth="1"/>
    <col min="8" max="8" width="13.8984375" style="106" customWidth="1"/>
    <col min="9" max="9" width="10.19921875" style="106" customWidth="1"/>
    <col min="10" max="10" width="11.69921875" style="106" customWidth="1"/>
    <col min="11" max="13" width="10.5" style="106" customWidth="1"/>
    <col min="14" max="14" width="12.59765625" style="106" customWidth="1"/>
    <col min="15" max="15" width="10.5" style="106" customWidth="1"/>
    <col min="16" max="16" width="7.59765625" style="106" customWidth="1"/>
    <col min="17" max="16384" width="9" style="106"/>
  </cols>
  <sheetData>
    <row r="1" spans="1:16" ht="16.8" x14ac:dyDescent="0.3">
      <c r="A1" s="105" t="s">
        <v>0</v>
      </c>
      <c r="B1" s="105"/>
      <c r="C1" s="105"/>
      <c r="D1" s="105"/>
    </row>
    <row r="2" spans="1:16" ht="16.8" x14ac:dyDescent="0.3">
      <c r="A2" s="150" t="s">
        <v>170</v>
      </c>
      <c r="B2" s="150"/>
      <c r="C2" s="150"/>
      <c r="D2" s="150"/>
    </row>
    <row r="3" spans="1:16" x14ac:dyDescent="0.3">
      <c r="A3" s="107"/>
      <c r="B3" s="107"/>
      <c r="C3" s="107"/>
      <c r="D3" s="107"/>
    </row>
    <row r="4" spans="1:16" ht="18.600000000000001" x14ac:dyDescent="0.3">
      <c r="A4" s="149" t="s">
        <v>1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</row>
    <row r="5" spans="1:16" s="108" customFormat="1" ht="96" customHeight="1" x14ac:dyDescent="0.3">
      <c r="A5" s="157" t="s">
        <v>239</v>
      </c>
      <c r="B5" s="158"/>
      <c r="C5" s="158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</row>
    <row r="6" spans="1:16" s="108" customFormat="1" ht="28.2" customHeight="1" x14ac:dyDescent="0.3">
      <c r="A6" s="109"/>
      <c r="B6" s="110"/>
      <c r="C6" s="110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</row>
    <row r="7" spans="1:16" s="115" customFormat="1" ht="63" customHeight="1" x14ac:dyDescent="0.3">
      <c r="A7" s="154" t="s">
        <v>2</v>
      </c>
      <c r="B7" s="154" t="s">
        <v>3</v>
      </c>
      <c r="C7" s="156" t="s">
        <v>4</v>
      </c>
      <c r="D7" s="151" t="s">
        <v>174</v>
      </c>
      <c r="E7" s="151"/>
      <c r="F7" s="151" t="s">
        <v>175</v>
      </c>
      <c r="G7" s="151"/>
      <c r="H7" s="151" t="s">
        <v>176</v>
      </c>
      <c r="I7" s="151"/>
      <c r="J7" s="151" t="s">
        <v>199</v>
      </c>
      <c r="K7" s="151"/>
      <c r="L7" s="151" t="s">
        <v>200</v>
      </c>
      <c r="M7" s="151"/>
      <c r="N7" s="151"/>
      <c r="O7" s="151"/>
      <c r="P7" s="148" t="s">
        <v>5</v>
      </c>
    </row>
    <row r="8" spans="1:16" s="115" customFormat="1" ht="37.950000000000003" customHeight="1" x14ac:dyDescent="0.3">
      <c r="A8" s="154"/>
      <c r="B8" s="154"/>
      <c r="C8" s="156"/>
      <c r="D8" s="153" t="s">
        <v>173</v>
      </c>
      <c r="E8" s="153"/>
      <c r="F8" s="153" t="s">
        <v>173</v>
      </c>
      <c r="G8" s="153"/>
      <c r="H8" s="153" t="s">
        <v>173</v>
      </c>
      <c r="I8" s="153"/>
      <c r="J8" s="160" t="s">
        <v>202</v>
      </c>
      <c r="K8" s="151"/>
      <c r="L8" s="153" t="s">
        <v>203</v>
      </c>
      <c r="M8" s="153"/>
      <c r="N8" s="153" t="s">
        <v>207</v>
      </c>
      <c r="O8" s="153"/>
      <c r="P8" s="148"/>
    </row>
    <row r="9" spans="1:16" s="115" customFormat="1" ht="47.4" customHeight="1" x14ac:dyDescent="0.3">
      <c r="A9" s="154"/>
      <c r="B9" s="154"/>
      <c r="C9" s="156"/>
      <c r="D9" s="114" t="s">
        <v>166</v>
      </c>
      <c r="E9" s="114" t="s">
        <v>6</v>
      </c>
      <c r="F9" s="114" t="s">
        <v>166</v>
      </c>
      <c r="G9" s="114" t="s">
        <v>6</v>
      </c>
      <c r="H9" s="114" t="s">
        <v>166</v>
      </c>
      <c r="I9" s="114" t="s">
        <v>6</v>
      </c>
      <c r="J9" s="114" t="s">
        <v>166</v>
      </c>
      <c r="K9" s="114" t="s">
        <v>6</v>
      </c>
      <c r="L9" s="114" t="s">
        <v>166</v>
      </c>
      <c r="M9" s="114" t="s">
        <v>6</v>
      </c>
      <c r="N9" s="114" t="s">
        <v>166</v>
      </c>
      <c r="O9" s="114" t="s">
        <v>6</v>
      </c>
      <c r="P9" s="148"/>
    </row>
    <row r="10" spans="1:16" s="115" customFormat="1" ht="39.6" customHeight="1" x14ac:dyDescent="0.3">
      <c r="A10" s="154" t="s">
        <v>7</v>
      </c>
      <c r="B10" s="154" t="s">
        <v>8</v>
      </c>
      <c r="C10" s="113">
        <v>1</v>
      </c>
      <c r="D10" s="116"/>
      <c r="E10" s="114"/>
      <c r="F10" s="117"/>
      <c r="G10" s="117"/>
      <c r="H10" s="117"/>
      <c r="I10" s="117"/>
      <c r="J10" s="114"/>
      <c r="K10" s="117"/>
      <c r="L10" s="117"/>
      <c r="M10" s="117"/>
      <c r="N10" s="117"/>
      <c r="O10" s="117"/>
      <c r="P10" s="117"/>
    </row>
    <row r="11" spans="1:16" s="115" customFormat="1" ht="39.6" customHeight="1" x14ac:dyDescent="0.3">
      <c r="A11" s="155"/>
      <c r="B11" s="155"/>
      <c r="C11" s="113">
        <v>2</v>
      </c>
      <c r="D11" s="116" t="s">
        <v>171</v>
      </c>
      <c r="E11" s="148" t="s">
        <v>195</v>
      </c>
      <c r="F11" s="114"/>
      <c r="G11" s="114"/>
      <c r="H11" s="114"/>
      <c r="I11" s="114"/>
      <c r="J11" s="119" t="s">
        <v>179</v>
      </c>
      <c r="K11" s="152" t="s">
        <v>180</v>
      </c>
      <c r="L11" s="116"/>
      <c r="M11" s="117"/>
      <c r="N11" s="116"/>
      <c r="O11" s="117"/>
      <c r="P11" s="114"/>
    </row>
    <row r="12" spans="1:16" s="115" customFormat="1" ht="39.6" customHeight="1" x14ac:dyDescent="0.3">
      <c r="A12" s="155"/>
      <c r="B12" s="155"/>
      <c r="C12" s="113">
        <v>3</v>
      </c>
      <c r="D12" s="116" t="s">
        <v>171</v>
      </c>
      <c r="E12" s="148"/>
      <c r="F12" s="114"/>
      <c r="G12" s="114"/>
      <c r="H12" s="114"/>
      <c r="I12" s="114"/>
      <c r="J12" s="119" t="s">
        <v>179</v>
      </c>
      <c r="K12" s="152"/>
      <c r="L12" s="116"/>
      <c r="M12" s="117"/>
      <c r="N12" s="116"/>
      <c r="O12" s="117"/>
      <c r="P12" s="114"/>
    </row>
    <row r="13" spans="1:16" s="115" customFormat="1" ht="39.6" customHeight="1" x14ac:dyDescent="0.3">
      <c r="A13" s="155"/>
      <c r="B13" s="155"/>
      <c r="C13" s="113">
        <v>4</v>
      </c>
      <c r="D13" s="116" t="s">
        <v>171</v>
      </c>
      <c r="E13" s="148"/>
      <c r="F13" s="114"/>
      <c r="G13" s="114"/>
      <c r="H13" s="114"/>
      <c r="I13" s="114"/>
      <c r="J13" s="119" t="s">
        <v>179</v>
      </c>
      <c r="K13" s="152"/>
      <c r="L13" s="116"/>
      <c r="M13" s="117"/>
      <c r="N13" s="116"/>
      <c r="O13" s="117"/>
      <c r="P13" s="114"/>
    </row>
    <row r="14" spans="1:16" s="115" customFormat="1" ht="39.6" customHeight="1" x14ac:dyDescent="0.3">
      <c r="A14" s="155"/>
      <c r="B14" s="155"/>
      <c r="C14" s="113">
        <v>5</v>
      </c>
      <c r="D14" s="116" t="s">
        <v>171</v>
      </c>
      <c r="E14" s="148"/>
      <c r="F14" s="114"/>
      <c r="G14" s="114"/>
      <c r="H14" s="114"/>
      <c r="I14" s="114"/>
      <c r="J14" s="119" t="s">
        <v>179</v>
      </c>
      <c r="K14" s="152"/>
      <c r="L14" s="116"/>
      <c r="M14" s="117"/>
      <c r="N14" s="116"/>
      <c r="O14" s="117"/>
      <c r="P14" s="114"/>
    </row>
    <row r="15" spans="1:16" s="105" customFormat="1" ht="39.6" customHeight="1" x14ac:dyDescent="0.3">
      <c r="A15" s="155"/>
      <c r="B15" s="170" t="s">
        <v>11</v>
      </c>
      <c r="C15" s="121">
        <v>1</v>
      </c>
      <c r="D15" s="122"/>
      <c r="E15" s="123"/>
      <c r="F15" s="124"/>
      <c r="G15" s="125"/>
      <c r="H15" s="120"/>
      <c r="I15" s="120"/>
      <c r="J15" s="116"/>
      <c r="K15" s="117"/>
      <c r="L15" s="126"/>
      <c r="M15" s="127"/>
      <c r="N15" s="119" t="s">
        <v>206</v>
      </c>
      <c r="O15" s="152" t="s">
        <v>205</v>
      </c>
      <c r="P15" s="120"/>
    </row>
    <row r="16" spans="1:16" s="105" customFormat="1" ht="39.6" customHeight="1" x14ac:dyDescent="0.3">
      <c r="A16" s="155"/>
      <c r="B16" s="170"/>
      <c r="C16" s="121">
        <v>2</v>
      </c>
      <c r="D16" s="125"/>
      <c r="E16" s="125"/>
      <c r="F16" s="124"/>
      <c r="G16" s="125"/>
      <c r="H16" s="120"/>
      <c r="I16" s="120"/>
      <c r="J16" s="116" t="s">
        <v>177</v>
      </c>
      <c r="K16" s="148" t="s">
        <v>178</v>
      </c>
      <c r="L16" s="116"/>
      <c r="M16" s="117"/>
      <c r="N16" s="119" t="s">
        <v>206</v>
      </c>
      <c r="O16" s="152"/>
      <c r="P16" s="120"/>
    </row>
    <row r="17" spans="1:16" s="105" customFormat="1" ht="39.6" customHeight="1" x14ac:dyDescent="0.3">
      <c r="A17" s="155"/>
      <c r="B17" s="170"/>
      <c r="C17" s="121">
        <v>3</v>
      </c>
      <c r="D17" s="125"/>
      <c r="E17" s="125"/>
      <c r="F17" s="124"/>
      <c r="G17" s="125"/>
      <c r="H17" s="120"/>
      <c r="I17" s="120"/>
      <c r="J17" s="116" t="s">
        <v>177</v>
      </c>
      <c r="K17" s="148"/>
      <c r="L17" s="116"/>
      <c r="M17" s="117"/>
      <c r="N17" s="119" t="s">
        <v>206</v>
      </c>
      <c r="O17" s="152"/>
      <c r="P17" s="120"/>
    </row>
    <row r="18" spans="1:16" s="105" customFormat="1" ht="39.6" customHeight="1" x14ac:dyDescent="0.3">
      <c r="A18" s="155"/>
      <c r="B18" s="170"/>
      <c r="C18" s="121">
        <v>4</v>
      </c>
      <c r="D18" s="125"/>
      <c r="E18" s="125"/>
      <c r="F18" s="124"/>
      <c r="G18" s="124"/>
      <c r="H18" s="120"/>
      <c r="I18" s="120"/>
      <c r="J18" s="116" t="s">
        <v>177</v>
      </c>
      <c r="K18" s="148"/>
      <c r="L18" s="116"/>
      <c r="M18" s="117"/>
      <c r="N18" s="119" t="s">
        <v>206</v>
      </c>
      <c r="O18" s="152"/>
      <c r="P18" s="120"/>
    </row>
    <row r="19" spans="1:16" s="105" customFormat="1" ht="39.6" customHeight="1" x14ac:dyDescent="0.3">
      <c r="A19" s="155"/>
      <c r="B19" s="170"/>
      <c r="C19" s="121">
        <v>5</v>
      </c>
      <c r="D19" s="125"/>
      <c r="E19" s="125"/>
      <c r="F19" s="124"/>
      <c r="G19" s="124"/>
      <c r="H19" s="120"/>
      <c r="I19" s="120"/>
      <c r="J19" s="116"/>
      <c r="K19" s="117"/>
      <c r="L19" s="120"/>
      <c r="M19" s="120"/>
      <c r="N19" s="120"/>
      <c r="O19" s="120"/>
      <c r="P19" s="120"/>
    </row>
    <row r="20" spans="1:16" s="115" customFormat="1" ht="51" customHeight="1" x14ac:dyDescent="0.3">
      <c r="A20" s="154" t="s">
        <v>13</v>
      </c>
      <c r="B20" s="154" t="s">
        <v>8</v>
      </c>
      <c r="C20" s="113">
        <v>1</v>
      </c>
      <c r="D20" s="118"/>
      <c r="E20" s="117"/>
      <c r="F20" s="128"/>
      <c r="G20" s="128"/>
      <c r="H20" s="116"/>
      <c r="I20" s="117"/>
      <c r="J20" s="117"/>
      <c r="K20" s="117"/>
      <c r="L20" s="117"/>
      <c r="M20" s="117"/>
      <c r="N20" s="117"/>
      <c r="O20" s="117"/>
      <c r="P20" s="114"/>
    </row>
    <row r="21" spans="1:16" s="115" customFormat="1" ht="51" customHeight="1" x14ac:dyDescent="0.3">
      <c r="A21" s="155"/>
      <c r="B21" s="155"/>
      <c r="C21" s="113">
        <v>2</v>
      </c>
      <c r="D21" s="118" t="s">
        <v>14</v>
      </c>
      <c r="E21" s="163" t="s">
        <v>196</v>
      </c>
      <c r="F21" s="128" t="s">
        <v>12</v>
      </c>
      <c r="G21" s="148" t="s">
        <v>208</v>
      </c>
      <c r="H21" s="116"/>
      <c r="I21" s="117"/>
      <c r="J21" s="116"/>
      <c r="K21" s="117"/>
      <c r="L21" s="116" t="s">
        <v>188</v>
      </c>
      <c r="M21" s="148" t="s">
        <v>209</v>
      </c>
      <c r="N21" s="117"/>
      <c r="O21" s="117"/>
      <c r="P21" s="114"/>
    </row>
    <row r="22" spans="1:16" s="115" customFormat="1" ht="51" customHeight="1" x14ac:dyDescent="0.3">
      <c r="A22" s="155"/>
      <c r="B22" s="155"/>
      <c r="C22" s="113">
        <v>3</v>
      </c>
      <c r="D22" s="118" t="s">
        <v>14</v>
      </c>
      <c r="E22" s="163"/>
      <c r="F22" s="128" t="s">
        <v>12</v>
      </c>
      <c r="G22" s="148"/>
      <c r="H22" s="116"/>
      <c r="I22" s="117"/>
      <c r="J22" s="116"/>
      <c r="K22" s="117"/>
      <c r="L22" s="116" t="s">
        <v>188</v>
      </c>
      <c r="M22" s="148"/>
      <c r="N22" s="117"/>
      <c r="O22" s="117"/>
      <c r="P22" s="114"/>
    </row>
    <row r="23" spans="1:16" s="115" customFormat="1" ht="51" customHeight="1" x14ac:dyDescent="0.3">
      <c r="A23" s="155"/>
      <c r="B23" s="155"/>
      <c r="C23" s="113">
        <v>4</v>
      </c>
      <c r="D23" s="118" t="s">
        <v>14</v>
      </c>
      <c r="E23" s="163"/>
      <c r="F23" s="128" t="s">
        <v>12</v>
      </c>
      <c r="G23" s="148"/>
      <c r="H23" s="114"/>
      <c r="I23" s="114"/>
      <c r="J23" s="116"/>
      <c r="K23" s="117"/>
      <c r="L23" s="116" t="s">
        <v>188</v>
      </c>
      <c r="M23" s="148"/>
      <c r="N23" s="114"/>
      <c r="O23" s="114"/>
      <c r="P23" s="114"/>
    </row>
    <row r="24" spans="1:16" s="115" customFormat="1" ht="51" customHeight="1" x14ac:dyDescent="0.3">
      <c r="A24" s="155"/>
      <c r="B24" s="155"/>
      <c r="C24" s="113">
        <v>5</v>
      </c>
      <c r="D24" s="118" t="s">
        <v>14</v>
      </c>
      <c r="E24" s="163"/>
      <c r="F24" s="128" t="s">
        <v>12</v>
      </c>
      <c r="G24" s="148"/>
      <c r="H24" s="114"/>
      <c r="I24" s="114"/>
      <c r="J24" s="119"/>
      <c r="K24" s="125"/>
      <c r="L24" s="114"/>
      <c r="M24" s="114"/>
      <c r="N24" s="114"/>
      <c r="O24" s="114"/>
      <c r="P24" s="114"/>
    </row>
    <row r="25" spans="1:16" s="115" customFormat="1" ht="51" customHeight="1" x14ac:dyDescent="0.3">
      <c r="A25" s="155"/>
      <c r="B25" s="154" t="s">
        <v>11</v>
      </c>
      <c r="C25" s="113">
        <v>1</v>
      </c>
      <c r="D25" s="129"/>
      <c r="E25" s="118"/>
      <c r="F25" s="128"/>
      <c r="G25" s="117"/>
      <c r="H25" s="114"/>
      <c r="I25" s="114"/>
      <c r="J25" s="114"/>
      <c r="K25" s="114"/>
      <c r="L25" s="114"/>
      <c r="M25" s="114"/>
      <c r="N25" s="116"/>
      <c r="O25" s="117"/>
      <c r="P25" s="114"/>
    </row>
    <row r="26" spans="1:16" s="115" customFormat="1" ht="51" customHeight="1" x14ac:dyDescent="0.3">
      <c r="A26" s="155"/>
      <c r="B26" s="154"/>
      <c r="C26" s="113">
        <v>2</v>
      </c>
      <c r="D26" s="116"/>
      <c r="E26" s="128"/>
      <c r="F26" s="128"/>
      <c r="G26" s="117"/>
      <c r="H26" s="130" t="s">
        <v>182</v>
      </c>
      <c r="I26" s="148" t="s">
        <v>183</v>
      </c>
      <c r="J26" s="116" t="s">
        <v>182</v>
      </c>
      <c r="K26" s="148" t="s">
        <v>183</v>
      </c>
      <c r="L26" s="114"/>
      <c r="M26" s="114"/>
      <c r="N26" s="116"/>
      <c r="O26" s="117"/>
      <c r="P26" s="114"/>
    </row>
    <row r="27" spans="1:16" s="115" customFormat="1" ht="51" customHeight="1" x14ac:dyDescent="0.3">
      <c r="A27" s="155"/>
      <c r="B27" s="154"/>
      <c r="C27" s="113">
        <v>3</v>
      </c>
      <c r="D27" s="116"/>
      <c r="E27" s="128"/>
      <c r="F27" s="128"/>
      <c r="G27" s="117"/>
      <c r="H27" s="130" t="s">
        <v>182</v>
      </c>
      <c r="I27" s="148"/>
      <c r="J27" s="116" t="s">
        <v>182</v>
      </c>
      <c r="K27" s="148"/>
      <c r="L27" s="114"/>
      <c r="M27" s="114"/>
      <c r="N27" s="116"/>
      <c r="O27" s="117"/>
      <c r="P27" s="114"/>
    </row>
    <row r="28" spans="1:16" s="115" customFormat="1" ht="51" customHeight="1" x14ac:dyDescent="0.3">
      <c r="A28" s="155"/>
      <c r="B28" s="154"/>
      <c r="C28" s="113">
        <v>4</v>
      </c>
      <c r="D28" s="116"/>
      <c r="E28" s="128"/>
      <c r="F28" s="128"/>
      <c r="G28" s="117"/>
      <c r="H28" s="130" t="s">
        <v>182</v>
      </c>
      <c r="I28" s="148"/>
      <c r="J28" s="116" t="s">
        <v>182</v>
      </c>
      <c r="K28" s="148"/>
      <c r="L28" s="114"/>
      <c r="M28" s="114"/>
      <c r="N28" s="116"/>
      <c r="O28" s="117"/>
      <c r="P28" s="114"/>
    </row>
    <row r="29" spans="1:16" s="115" customFormat="1" ht="51" customHeight="1" x14ac:dyDescent="0.3">
      <c r="A29" s="155"/>
      <c r="B29" s="154"/>
      <c r="C29" s="113">
        <v>5</v>
      </c>
      <c r="D29" s="116"/>
      <c r="E29" s="128"/>
      <c r="F29" s="128"/>
      <c r="G29" s="128"/>
      <c r="H29" s="130" t="s">
        <v>182</v>
      </c>
      <c r="I29" s="148"/>
      <c r="J29" s="116" t="s">
        <v>182</v>
      </c>
      <c r="K29" s="148"/>
      <c r="L29" s="114"/>
      <c r="M29" s="114"/>
      <c r="N29" s="114"/>
      <c r="O29" s="114"/>
      <c r="P29" s="114"/>
    </row>
    <row r="30" spans="1:16" s="115" customFormat="1" ht="51" customHeight="1" x14ac:dyDescent="0.3">
      <c r="A30" s="164" t="s">
        <v>17</v>
      </c>
      <c r="B30" s="154" t="s">
        <v>8</v>
      </c>
      <c r="C30" s="113">
        <v>1</v>
      </c>
      <c r="D30" s="116"/>
      <c r="E30" s="114"/>
      <c r="F30" s="114"/>
      <c r="G30" s="114"/>
      <c r="H30" s="116" t="s">
        <v>168</v>
      </c>
      <c r="I30" s="148" t="s">
        <v>201</v>
      </c>
      <c r="J30" s="114"/>
      <c r="K30" s="114"/>
      <c r="L30" s="114"/>
      <c r="M30" s="114"/>
      <c r="N30" s="114"/>
      <c r="O30" s="114"/>
      <c r="P30" s="114"/>
    </row>
    <row r="31" spans="1:16" s="115" customFormat="1" ht="51" customHeight="1" x14ac:dyDescent="0.3">
      <c r="A31" s="165"/>
      <c r="B31" s="155"/>
      <c r="C31" s="113">
        <v>2</v>
      </c>
      <c r="D31" s="116" t="s">
        <v>171</v>
      </c>
      <c r="E31" s="148" t="s">
        <v>195</v>
      </c>
      <c r="F31" s="128"/>
      <c r="G31" s="128"/>
      <c r="H31" s="116" t="s">
        <v>168</v>
      </c>
      <c r="I31" s="148"/>
      <c r="J31" s="114"/>
      <c r="K31" s="114"/>
      <c r="L31" s="116" t="s">
        <v>185</v>
      </c>
      <c r="M31" s="148" t="s">
        <v>186</v>
      </c>
      <c r="N31" s="116" t="s">
        <v>185</v>
      </c>
      <c r="O31" s="148" t="s">
        <v>186</v>
      </c>
      <c r="P31" s="114"/>
    </row>
    <row r="32" spans="1:16" s="115" customFormat="1" ht="51" customHeight="1" x14ac:dyDescent="0.3">
      <c r="A32" s="165"/>
      <c r="B32" s="155"/>
      <c r="C32" s="113">
        <v>3</v>
      </c>
      <c r="D32" s="116" t="s">
        <v>171</v>
      </c>
      <c r="E32" s="148"/>
      <c r="F32" s="128"/>
      <c r="G32" s="128"/>
      <c r="H32" s="116" t="s">
        <v>168</v>
      </c>
      <c r="I32" s="148"/>
      <c r="J32" s="114"/>
      <c r="K32" s="114"/>
      <c r="L32" s="116" t="s">
        <v>185</v>
      </c>
      <c r="M32" s="148"/>
      <c r="N32" s="116" t="s">
        <v>185</v>
      </c>
      <c r="O32" s="148"/>
      <c r="P32" s="114"/>
    </row>
    <row r="33" spans="1:16" s="115" customFormat="1" ht="51" customHeight="1" x14ac:dyDescent="0.3">
      <c r="A33" s="165"/>
      <c r="B33" s="155"/>
      <c r="C33" s="113">
        <v>4</v>
      </c>
      <c r="D33" s="116" t="s">
        <v>171</v>
      </c>
      <c r="E33" s="148"/>
      <c r="F33" s="128"/>
      <c r="G33" s="128"/>
      <c r="H33" s="116" t="s">
        <v>168</v>
      </c>
      <c r="I33" s="148"/>
      <c r="J33" s="114"/>
      <c r="K33" s="114"/>
      <c r="L33" s="116" t="s">
        <v>185</v>
      </c>
      <c r="M33" s="148"/>
      <c r="N33" s="116" t="s">
        <v>185</v>
      </c>
      <c r="O33" s="148"/>
      <c r="P33" s="114"/>
    </row>
    <row r="34" spans="1:16" s="115" customFormat="1" ht="51" customHeight="1" x14ac:dyDescent="0.3">
      <c r="A34" s="166"/>
      <c r="B34" s="155"/>
      <c r="C34" s="113">
        <v>5</v>
      </c>
      <c r="D34" s="116" t="s">
        <v>171</v>
      </c>
      <c r="E34" s="148"/>
      <c r="F34" s="128"/>
      <c r="G34" s="128"/>
      <c r="H34" s="116"/>
      <c r="I34" s="117"/>
      <c r="J34" s="117"/>
      <c r="K34" s="117"/>
      <c r="L34" s="116" t="s">
        <v>185</v>
      </c>
      <c r="M34" s="148"/>
      <c r="N34" s="116" t="s">
        <v>185</v>
      </c>
      <c r="O34" s="148"/>
      <c r="P34" s="114"/>
    </row>
    <row r="35" spans="1:16" s="115" customFormat="1" ht="54" customHeight="1" x14ac:dyDescent="0.3">
      <c r="A35" s="164" t="s">
        <v>17</v>
      </c>
      <c r="B35" s="154" t="s">
        <v>11</v>
      </c>
      <c r="C35" s="113">
        <v>1</v>
      </c>
      <c r="D35" s="129"/>
      <c r="E35" s="118"/>
      <c r="F35" s="128"/>
      <c r="G35" s="117"/>
      <c r="H35" s="114"/>
      <c r="I35" s="114"/>
      <c r="J35" s="119" t="s">
        <v>179</v>
      </c>
      <c r="K35" s="152" t="s">
        <v>180</v>
      </c>
      <c r="L35" s="116"/>
      <c r="M35" s="117"/>
      <c r="N35" s="114"/>
      <c r="O35" s="114"/>
      <c r="P35" s="114"/>
    </row>
    <row r="36" spans="1:16" s="115" customFormat="1" ht="54" customHeight="1" x14ac:dyDescent="0.3">
      <c r="A36" s="165"/>
      <c r="B36" s="154"/>
      <c r="C36" s="113">
        <v>2</v>
      </c>
      <c r="D36" s="116"/>
      <c r="E36" s="128"/>
      <c r="F36" s="128"/>
      <c r="G36" s="117"/>
      <c r="H36" s="114"/>
      <c r="I36" s="114"/>
      <c r="J36" s="119" t="s">
        <v>179</v>
      </c>
      <c r="K36" s="152"/>
      <c r="L36" s="116"/>
      <c r="M36" s="117"/>
      <c r="N36" s="116" t="s">
        <v>188</v>
      </c>
      <c r="O36" s="148" t="s">
        <v>189</v>
      </c>
      <c r="P36" s="114"/>
    </row>
    <row r="37" spans="1:16" s="115" customFormat="1" ht="54" customHeight="1" x14ac:dyDescent="0.3">
      <c r="A37" s="165"/>
      <c r="B37" s="154"/>
      <c r="C37" s="113">
        <v>3</v>
      </c>
      <c r="D37" s="116"/>
      <c r="E37" s="128"/>
      <c r="F37" s="128"/>
      <c r="G37" s="117"/>
      <c r="H37" s="114"/>
      <c r="I37" s="114"/>
      <c r="J37" s="119" t="s">
        <v>179</v>
      </c>
      <c r="K37" s="152"/>
      <c r="L37" s="116"/>
      <c r="M37" s="117"/>
      <c r="N37" s="116" t="s">
        <v>188</v>
      </c>
      <c r="O37" s="148"/>
      <c r="P37" s="114"/>
    </row>
    <row r="38" spans="1:16" s="115" customFormat="1" ht="54" customHeight="1" x14ac:dyDescent="0.3">
      <c r="A38" s="165"/>
      <c r="B38" s="154"/>
      <c r="C38" s="113">
        <v>4</v>
      </c>
      <c r="D38" s="116"/>
      <c r="E38" s="117"/>
      <c r="F38" s="128"/>
      <c r="G38" s="117"/>
      <c r="H38" s="114"/>
      <c r="I38" s="114"/>
      <c r="J38" s="119" t="s">
        <v>179</v>
      </c>
      <c r="K38" s="152"/>
      <c r="L38" s="116"/>
      <c r="M38" s="117"/>
      <c r="N38" s="116" t="s">
        <v>188</v>
      </c>
      <c r="O38" s="148"/>
      <c r="P38" s="114"/>
    </row>
    <row r="39" spans="1:16" s="115" customFormat="1" ht="54" customHeight="1" x14ac:dyDescent="0.3">
      <c r="A39" s="166"/>
      <c r="B39" s="154"/>
      <c r="C39" s="113">
        <v>5</v>
      </c>
      <c r="D39" s="116"/>
      <c r="E39" s="117"/>
      <c r="F39" s="128"/>
      <c r="G39" s="117"/>
      <c r="H39" s="114"/>
      <c r="I39" s="114"/>
      <c r="J39" s="119"/>
      <c r="K39" s="125"/>
      <c r="L39" s="114"/>
      <c r="M39" s="114"/>
      <c r="N39" s="114"/>
      <c r="O39" s="114"/>
      <c r="P39" s="114"/>
    </row>
    <row r="40" spans="1:16" s="115" customFormat="1" ht="48" customHeight="1" x14ac:dyDescent="0.3">
      <c r="A40" s="154" t="s">
        <v>18</v>
      </c>
      <c r="B40" s="154" t="s">
        <v>8</v>
      </c>
      <c r="C40" s="113">
        <v>1</v>
      </c>
      <c r="D40" s="118" t="s">
        <v>172</v>
      </c>
      <c r="E40" s="163" t="s">
        <v>194</v>
      </c>
      <c r="F40" s="117"/>
      <c r="G40" s="117"/>
      <c r="H40" s="116"/>
      <c r="I40" s="117"/>
      <c r="J40" s="117"/>
      <c r="K40" s="117"/>
      <c r="L40" s="117"/>
      <c r="M40" s="117"/>
      <c r="N40" s="117"/>
      <c r="O40" s="117"/>
      <c r="P40" s="114"/>
    </row>
    <row r="41" spans="1:16" s="115" customFormat="1" ht="48" customHeight="1" x14ac:dyDescent="0.3">
      <c r="A41" s="155"/>
      <c r="B41" s="155"/>
      <c r="C41" s="113">
        <v>2</v>
      </c>
      <c r="D41" s="118" t="s">
        <v>172</v>
      </c>
      <c r="E41" s="163"/>
      <c r="F41" s="128"/>
      <c r="G41" s="128"/>
      <c r="H41" s="116" t="s">
        <v>169</v>
      </c>
      <c r="I41" s="148" t="s">
        <v>197</v>
      </c>
      <c r="J41" s="114"/>
      <c r="K41" s="114"/>
      <c r="L41" s="119" t="s">
        <v>190</v>
      </c>
      <c r="M41" s="152" t="s">
        <v>191</v>
      </c>
      <c r="N41" s="114"/>
      <c r="O41" s="114"/>
      <c r="P41" s="114"/>
    </row>
    <row r="42" spans="1:16" s="115" customFormat="1" ht="48" customHeight="1" x14ac:dyDescent="0.3">
      <c r="A42" s="155"/>
      <c r="B42" s="155"/>
      <c r="C42" s="113">
        <v>3</v>
      </c>
      <c r="D42" s="118" t="s">
        <v>172</v>
      </c>
      <c r="E42" s="163"/>
      <c r="F42" s="128"/>
      <c r="G42" s="128"/>
      <c r="H42" s="116" t="s">
        <v>169</v>
      </c>
      <c r="I42" s="148"/>
      <c r="J42" s="114"/>
      <c r="K42" s="114"/>
      <c r="L42" s="119" t="s">
        <v>190</v>
      </c>
      <c r="M42" s="152"/>
      <c r="N42" s="114"/>
      <c r="O42" s="114"/>
      <c r="P42" s="114"/>
    </row>
    <row r="43" spans="1:16" s="115" customFormat="1" ht="48" customHeight="1" x14ac:dyDescent="0.3">
      <c r="A43" s="155"/>
      <c r="B43" s="155"/>
      <c r="C43" s="113">
        <v>4</v>
      </c>
      <c r="D43" s="118" t="s">
        <v>172</v>
      </c>
      <c r="E43" s="163"/>
      <c r="F43" s="128"/>
      <c r="G43" s="128"/>
      <c r="H43" s="116" t="s">
        <v>169</v>
      </c>
      <c r="I43" s="148"/>
      <c r="J43" s="114"/>
      <c r="K43" s="114"/>
      <c r="L43" s="119" t="s">
        <v>190</v>
      </c>
      <c r="M43" s="152"/>
      <c r="N43" s="114"/>
      <c r="O43" s="114"/>
      <c r="P43" s="114"/>
    </row>
    <row r="44" spans="1:16" s="115" customFormat="1" ht="43.2" customHeight="1" x14ac:dyDescent="0.3">
      <c r="A44" s="155"/>
      <c r="B44" s="155"/>
      <c r="C44" s="113">
        <v>5</v>
      </c>
      <c r="D44" s="118"/>
      <c r="E44" s="131"/>
      <c r="F44" s="128"/>
      <c r="G44" s="128"/>
      <c r="H44" s="116" t="s">
        <v>169</v>
      </c>
      <c r="I44" s="148"/>
      <c r="J44" s="114"/>
      <c r="K44" s="114"/>
      <c r="L44" s="119" t="s">
        <v>190</v>
      </c>
      <c r="M44" s="152"/>
      <c r="N44" s="114"/>
      <c r="O44" s="114"/>
      <c r="P44" s="114"/>
    </row>
    <row r="45" spans="1:16" s="115" customFormat="1" ht="43.2" customHeight="1" x14ac:dyDescent="0.3">
      <c r="A45" s="155"/>
      <c r="B45" s="154" t="s">
        <v>11</v>
      </c>
      <c r="C45" s="113">
        <v>1</v>
      </c>
      <c r="D45" s="118"/>
      <c r="E45" s="131"/>
      <c r="F45" s="116" t="s">
        <v>16</v>
      </c>
      <c r="G45" s="148" t="s">
        <v>210</v>
      </c>
      <c r="H45" s="116"/>
      <c r="I45" s="117"/>
      <c r="J45" s="128" t="s">
        <v>181</v>
      </c>
      <c r="K45" s="148" t="s">
        <v>184</v>
      </c>
      <c r="L45" s="119"/>
      <c r="M45" s="125"/>
      <c r="N45" s="116"/>
      <c r="O45" s="117"/>
      <c r="P45" s="114"/>
    </row>
    <row r="46" spans="1:16" s="115" customFormat="1" ht="49.95" customHeight="1" x14ac:dyDescent="0.3">
      <c r="A46" s="155"/>
      <c r="B46" s="154"/>
      <c r="C46" s="113">
        <v>2</v>
      </c>
      <c r="D46" s="118"/>
      <c r="E46" s="131"/>
      <c r="F46" s="116" t="s">
        <v>16</v>
      </c>
      <c r="G46" s="148"/>
      <c r="H46" s="116"/>
      <c r="I46" s="117"/>
      <c r="J46" s="128" t="s">
        <v>181</v>
      </c>
      <c r="K46" s="148"/>
      <c r="L46" s="119"/>
      <c r="M46" s="125"/>
      <c r="N46" s="116" t="s">
        <v>187</v>
      </c>
      <c r="O46" s="167" t="s">
        <v>218</v>
      </c>
      <c r="P46" s="114"/>
    </row>
    <row r="47" spans="1:16" s="115" customFormat="1" ht="46.2" customHeight="1" x14ac:dyDescent="0.3">
      <c r="A47" s="155"/>
      <c r="B47" s="154"/>
      <c r="C47" s="113">
        <v>3</v>
      </c>
      <c r="D47" s="118"/>
      <c r="E47" s="131"/>
      <c r="F47" s="116" t="s">
        <v>16</v>
      </c>
      <c r="G47" s="148"/>
      <c r="H47" s="114"/>
      <c r="I47" s="114"/>
      <c r="J47" s="128" t="s">
        <v>181</v>
      </c>
      <c r="K47" s="148"/>
      <c r="L47" s="119"/>
      <c r="M47" s="125"/>
      <c r="N47" s="116" t="s">
        <v>187</v>
      </c>
      <c r="O47" s="168"/>
      <c r="P47" s="114"/>
    </row>
    <row r="48" spans="1:16" s="115" customFormat="1" ht="49.95" customHeight="1" x14ac:dyDescent="0.3">
      <c r="A48" s="155"/>
      <c r="B48" s="154"/>
      <c r="C48" s="113">
        <v>4</v>
      </c>
      <c r="D48" s="118"/>
      <c r="E48" s="131"/>
      <c r="F48" s="116" t="s">
        <v>16</v>
      </c>
      <c r="G48" s="148"/>
      <c r="H48" s="114"/>
      <c r="I48" s="114"/>
      <c r="J48" s="128" t="s">
        <v>181</v>
      </c>
      <c r="K48" s="148"/>
      <c r="L48" s="114"/>
      <c r="M48" s="114"/>
      <c r="N48" s="116" t="s">
        <v>187</v>
      </c>
      <c r="O48" s="169"/>
      <c r="P48" s="114"/>
    </row>
    <row r="49" spans="1:16" s="115" customFormat="1" ht="46.95" customHeight="1" x14ac:dyDescent="0.3">
      <c r="A49" s="155"/>
      <c r="B49" s="154"/>
      <c r="C49" s="113">
        <v>5</v>
      </c>
      <c r="D49" s="118"/>
      <c r="E49" s="131"/>
      <c r="F49" s="128"/>
      <c r="G49" s="128"/>
      <c r="H49" s="114"/>
      <c r="I49" s="114"/>
      <c r="J49" s="128"/>
      <c r="K49" s="117"/>
      <c r="L49" s="114"/>
      <c r="M49" s="114"/>
      <c r="N49" s="114"/>
      <c r="O49" s="114"/>
      <c r="P49" s="114"/>
    </row>
    <row r="50" spans="1:16" s="115" customFormat="1" ht="46.95" customHeight="1" x14ac:dyDescent="0.3">
      <c r="A50" s="154" t="s">
        <v>19</v>
      </c>
      <c r="B50" s="154" t="s">
        <v>8</v>
      </c>
      <c r="C50" s="113">
        <v>1</v>
      </c>
      <c r="D50" s="116"/>
      <c r="E50" s="117"/>
      <c r="F50" s="114"/>
      <c r="G50" s="114"/>
      <c r="H50" s="132"/>
      <c r="I50" s="132"/>
      <c r="J50" s="132"/>
      <c r="K50" s="132"/>
      <c r="L50" s="128"/>
      <c r="M50" s="117"/>
      <c r="N50" s="128"/>
      <c r="O50" s="117"/>
      <c r="P50" s="132"/>
    </row>
    <row r="51" spans="1:16" s="115" customFormat="1" ht="46.95" customHeight="1" x14ac:dyDescent="0.3">
      <c r="A51" s="155"/>
      <c r="B51" s="155"/>
      <c r="C51" s="113">
        <v>2</v>
      </c>
      <c r="D51" s="116" t="s">
        <v>171</v>
      </c>
      <c r="E51" s="163" t="s">
        <v>192</v>
      </c>
      <c r="F51" s="114"/>
      <c r="G51" s="114"/>
      <c r="H51" s="116" t="s">
        <v>165</v>
      </c>
      <c r="I51" s="148" t="s">
        <v>198</v>
      </c>
      <c r="J51" s="114"/>
      <c r="K51" s="114"/>
      <c r="L51" s="128"/>
      <c r="M51" s="117"/>
      <c r="N51" s="128"/>
      <c r="O51" s="117"/>
      <c r="P51" s="132"/>
    </row>
    <row r="52" spans="1:16" s="115" customFormat="1" ht="46.95" customHeight="1" x14ac:dyDescent="0.3">
      <c r="A52" s="155"/>
      <c r="B52" s="155"/>
      <c r="C52" s="113">
        <v>3</v>
      </c>
      <c r="D52" s="116" t="s">
        <v>171</v>
      </c>
      <c r="E52" s="163"/>
      <c r="F52" s="114"/>
      <c r="G52" s="114"/>
      <c r="H52" s="116" t="s">
        <v>165</v>
      </c>
      <c r="I52" s="148"/>
      <c r="J52" s="114"/>
      <c r="K52" s="114"/>
      <c r="L52" s="128"/>
      <c r="M52" s="117"/>
      <c r="N52" s="116" t="s">
        <v>187</v>
      </c>
      <c r="O52" s="148" t="s">
        <v>218</v>
      </c>
      <c r="P52" s="132"/>
    </row>
    <row r="53" spans="1:16" s="115" customFormat="1" ht="46.95" customHeight="1" x14ac:dyDescent="0.3">
      <c r="A53" s="155"/>
      <c r="B53" s="155"/>
      <c r="C53" s="113">
        <v>4</v>
      </c>
      <c r="D53" s="116" t="s">
        <v>171</v>
      </c>
      <c r="E53" s="163"/>
      <c r="F53" s="114"/>
      <c r="G53" s="114"/>
      <c r="H53" s="116" t="s">
        <v>165</v>
      </c>
      <c r="I53" s="148"/>
      <c r="J53" s="114"/>
      <c r="K53" s="114"/>
      <c r="L53" s="116"/>
      <c r="M53" s="117"/>
      <c r="N53" s="116" t="s">
        <v>187</v>
      </c>
      <c r="O53" s="148"/>
      <c r="P53" s="132"/>
    </row>
    <row r="54" spans="1:16" s="115" customFormat="1" ht="46.95" customHeight="1" x14ac:dyDescent="0.3">
      <c r="A54" s="155"/>
      <c r="B54" s="155"/>
      <c r="C54" s="113">
        <v>5</v>
      </c>
      <c r="D54" s="116" t="s">
        <v>171</v>
      </c>
      <c r="E54" s="163"/>
      <c r="F54" s="114"/>
      <c r="G54" s="114"/>
      <c r="H54" s="116" t="s">
        <v>165</v>
      </c>
      <c r="I54" s="148"/>
      <c r="J54" s="114"/>
      <c r="K54" s="114"/>
      <c r="L54" s="116"/>
      <c r="M54" s="117"/>
      <c r="N54" s="116"/>
      <c r="O54" s="117"/>
      <c r="P54" s="132"/>
    </row>
    <row r="55" spans="1:16" s="115" customFormat="1" ht="46.95" customHeight="1" x14ac:dyDescent="0.3">
      <c r="A55" s="155"/>
      <c r="B55" s="154" t="s">
        <v>11</v>
      </c>
      <c r="C55" s="113">
        <v>1</v>
      </c>
      <c r="D55" s="118"/>
      <c r="E55" s="131"/>
      <c r="F55" s="118"/>
      <c r="G55" s="118"/>
      <c r="H55" s="114"/>
      <c r="I55" s="114"/>
      <c r="J55" s="114"/>
      <c r="K55" s="114"/>
      <c r="L55" s="116" t="s">
        <v>190</v>
      </c>
      <c r="M55" s="148" t="s">
        <v>191</v>
      </c>
      <c r="N55" s="114"/>
      <c r="O55" s="114"/>
      <c r="P55" s="114"/>
    </row>
    <row r="56" spans="1:16" s="115" customFormat="1" ht="46.95" customHeight="1" x14ac:dyDescent="0.3">
      <c r="A56" s="155"/>
      <c r="B56" s="154"/>
      <c r="C56" s="113">
        <v>2</v>
      </c>
      <c r="D56" s="118" t="s">
        <v>9</v>
      </c>
      <c r="E56" s="148" t="s">
        <v>193</v>
      </c>
      <c r="F56" s="116" t="s">
        <v>167</v>
      </c>
      <c r="G56" s="148" t="s">
        <v>197</v>
      </c>
      <c r="H56" s="114"/>
      <c r="I56" s="114"/>
      <c r="J56" s="114"/>
      <c r="K56" s="114"/>
      <c r="L56" s="116" t="s">
        <v>190</v>
      </c>
      <c r="M56" s="148"/>
      <c r="N56" s="114"/>
      <c r="O56" s="114"/>
      <c r="P56" s="114"/>
    </row>
    <row r="57" spans="1:16" s="115" customFormat="1" ht="46.95" customHeight="1" x14ac:dyDescent="0.3">
      <c r="A57" s="155"/>
      <c r="B57" s="154"/>
      <c r="C57" s="113">
        <v>3</v>
      </c>
      <c r="D57" s="118" t="s">
        <v>9</v>
      </c>
      <c r="E57" s="148"/>
      <c r="F57" s="116" t="s">
        <v>167</v>
      </c>
      <c r="G57" s="148"/>
      <c r="H57" s="114"/>
      <c r="I57" s="114"/>
      <c r="J57" s="114"/>
      <c r="K57" s="114"/>
      <c r="L57" s="116" t="s">
        <v>190</v>
      </c>
      <c r="M57" s="148"/>
      <c r="N57" s="114"/>
      <c r="O57" s="114"/>
      <c r="P57" s="114"/>
    </row>
    <row r="58" spans="1:16" s="115" customFormat="1" ht="46.95" customHeight="1" x14ac:dyDescent="0.3">
      <c r="A58" s="155"/>
      <c r="B58" s="154"/>
      <c r="C58" s="113">
        <v>4</v>
      </c>
      <c r="D58" s="118" t="s">
        <v>9</v>
      </c>
      <c r="E58" s="148"/>
      <c r="F58" s="116" t="s">
        <v>167</v>
      </c>
      <c r="G58" s="148"/>
      <c r="H58" s="114"/>
      <c r="I58" s="114"/>
      <c r="J58" s="130" t="s">
        <v>177</v>
      </c>
      <c r="K58" s="148" t="s">
        <v>204</v>
      </c>
      <c r="L58" s="116"/>
      <c r="M58" s="117"/>
      <c r="N58" s="114"/>
      <c r="O58" s="114"/>
      <c r="P58" s="114"/>
    </row>
    <row r="59" spans="1:16" s="115" customFormat="1" ht="46.95" customHeight="1" x14ac:dyDescent="0.3">
      <c r="A59" s="155"/>
      <c r="B59" s="154"/>
      <c r="C59" s="113">
        <v>5</v>
      </c>
      <c r="D59" s="118" t="s">
        <v>9</v>
      </c>
      <c r="E59" s="148"/>
      <c r="F59" s="116" t="s">
        <v>167</v>
      </c>
      <c r="G59" s="148"/>
      <c r="H59" s="114"/>
      <c r="I59" s="114"/>
      <c r="J59" s="130" t="s">
        <v>177</v>
      </c>
      <c r="K59" s="148"/>
      <c r="L59" s="114"/>
      <c r="M59" s="114"/>
      <c r="N59" s="114"/>
      <c r="O59" s="114"/>
      <c r="P59" s="114"/>
    </row>
    <row r="60" spans="1:16" s="115" customFormat="1" ht="22.2" customHeight="1" x14ac:dyDescent="0.3">
      <c r="A60" s="133"/>
      <c r="B60" s="134"/>
      <c r="C60" s="135"/>
      <c r="D60" s="136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</row>
    <row r="61" spans="1:16" s="115" customFormat="1" ht="21" customHeight="1" x14ac:dyDescent="0.3">
      <c r="B61" s="162" t="s">
        <v>211</v>
      </c>
      <c r="C61" s="162"/>
      <c r="D61" s="162"/>
      <c r="E61" s="162"/>
      <c r="F61" s="162"/>
      <c r="G61" s="162"/>
      <c r="H61" s="162"/>
      <c r="I61" s="139"/>
      <c r="J61" s="162" t="s">
        <v>213</v>
      </c>
      <c r="K61" s="162"/>
      <c r="L61" s="162"/>
      <c r="M61" s="162"/>
      <c r="N61" s="162"/>
      <c r="O61" s="162"/>
      <c r="P61" s="162"/>
    </row>
    <row r="62" spans="1:16" s="115" customFormat="1" ht="16.5" customHeight="1" x14ac:dyDescent="0.3">
      <c r="D62" s="139"/>
      <c r="E62" s="139"/>
      <c r="F62" s="138"/>
      <c r="H62" s="139"/>
      <c r="I62" s="139"/>
      <c r="J62" s="139"/>
      <c r="L62" s="139"/>
      <c r="M62" s="139"/>
      <c r="N62" s="139"/>
      <c r="O62" s="139"/>
      <c r="P62" s="138"/>
    </row>
    <row r="63" spans="1:16" s="115" customFormat="1" ht="16.5" customHeight="1" x14ac:dyDescent="0.3">
      <c r="D63" s="138"/>
      <c r="E63" s="138"/>
      <c r="F63" s="138"/>
      <c r="H63" s="138"/>
      <c r="I63" s="138"/>
      <c r="J63" s="138"/>
      <c r="L63" s="138"/>
      <c r="M63" s="138"/>
      <c r="N63" s="138"/>
      <c r="O63" s="138"/>
      <c r="P63" s="138"/>
    </row>
    <row r="64" spans="1:16" s="115" customFormat="1" ht="10.95" customHeight="1" x14ac:dyDescent="0.3">
      <c r="D64" s="138"/>
      <c r="E64" s="138"/>
      <c r="F64" s="138"/>
      <c r="H64" s="138"/>
      <c r="I64" s="138"/>
      <c r="J64" s="138"/>
      <c r="L64" s="138"/>
      <c r="M64" s="138"/>
      <c r="N64" s="138"/>
      <c r="O64" s="138"/>
      <c r="P64" s="138"/>
    </row>
    <row r="65" spans="2:16" s="115" customFormat="1" ht="0.6" hidden="1" customHeight="1" x14ac:dyDescent="0.3">
      <c r="D65" s="138"/>
      <c r="E65" s="138"/>
      <c r="F65" s="138"/>
      <c r="H65" s="138"/>
      <c r="I65" s="138"/>
      <c r="J65" s="138"/>
      <c r="L65" s="138"/>
      <c r="M65" s="138"/>
      <c r="N65" s="138"/>
      <c r="O65" s="138"/>
      <c r="P65" s="138"/>
    </row>
    <row r="66" spans="2:16" s="115" customFormat="1" ht="16.5" customHeight="1" x14ac:dyDescent="0.3">
      <c r="D66" s="138"/>
      <c r="E66" s="138"/>
      <c r="F66" s="138"/>
      <c r="H66" s="138"/>
      <c r="I66" s="138"/>
      <c r="J66" s="138"/>
      <c r="L66" s="138"/>
      <c r="M66" s="138"/>
      <c r="N66" s="138"/>
      <c r="O66" s="138"/>
      <c r="P66" s="138"/>
    </row>
    <row r="67" spans="2:16" s="115" customFormat="1" ht="11.1" customHeight="1" x14ac:dyDescent="0.3">
      <c r="D67" s="138"/>
      <c r="E67" s="138"/>
      <c r="F67" s="138"/>
      <c r="H67" s="138"/>
      <c r="I67" s="138"/>
      <c r="J67" s="138"/>
      <c r="L67" s="138"/>
      <c r="M67" s="138"/>
      <c r="N67" s="138"/>
      <c r="O67" s="138"/>
      <c r="P67" s="138"/>
    </row>
    <row r="68" spans="2:16" s="115" customFormat="1" ht="18.75" customHeight="1" x14ac:dyDescent="0.3">
      <c r="B68" s="161" t="s">
        <v>212</v>
      </c>
      <c r="C68" s="161"/>
      <c r="D68" s="161"/>
      <c r="E68" s="161"/>
      <c r="F68" s="161"/>
      <c r="G68" s="161"/>
      <c r="H68" s="161"/>
      <c r="I68" s="140"/>
      <c r="J68" s="161" t="s">
        <v>214</v>
      </c>
      <c r="K68" s="161"/>
      <c r="L68" s="161"/>
      <c r="M68" s="161"/>
      <c r="N68" s="161"/>
      <c r="O68" s="161"/>
      <c r="P68" s="161"/>
    </row>
    <row r="69" spans="2:16" s="108" customFormat="1" ht="12" x14ac:dyDescent="0.3"/>
  </sheetData>
  <mergeCells count="66">
    <mergeCell ref="O46:O48"/>
    <mergeCell ref="M41:M44"/>
    <mergeCell ref="O36:O38"/>
    <mergeCell ref="B10:B14"/>
    <mergeCell ref="E11:E14"/>
    <mergeCell ref="B15:B19"/>
    <mergeCell ref="M31:M34"/>
    <mergeCell ref="O31:O34"/>
    <mergeCell ref="I26:I29"/>
    <mergeCell ref="B25:B29"/>
    <mergeCell ref="K26:K29"/>
    <mergeCell ref="B20:B24"/>
    <mergeCell ref="G21:G24"/>
    <mergeCell ref="K35:K38"/>
    <mergeCell ref="O15:O18"/>
    <mergeCell ref="M21:M23"/>
    <mergeCell ref="E21:E24"/>
    <mergeCell ref="A40:A49"/>
    <mergeCell ref="B40:B44"/>
    <mergeCell ref="B35:B39"/>
    <mergeCell ref="B30:B34"/>
    <mergeCell ref="A20:A29"/>
    <mergeCell ref="I41:I44"/>
    <mergeCell ref="B45:B49"/>
    <mergeCell ref="G45:G48"/>
    <mergeCell ref="E40:E43"/>
    <mergeCell ref="A30:A34"/>
    <mergeCell ref="A35:A39"/>
    <mergeCell ref="I30:I33"/>
    <mergeCell ref="E31:E34"/>
    <mergeCell ref="B68:H68"/>
    <mergeCell ref="J61:P61"/>
    <mergeCell ref="J68:P68"/>
    <mergeCell ref="A50:A59"/>
    <mergeCell ref="B50:B54"/>
    <mergeCell ref="E51:E54"/>
    <mergeCell ref="I51:I54"/>
    <mergeCell ref="B55:B59"/>
    <mergeCell ref="E56:E59"/>
    <mergeCell ref="G56:G59"/>
    <mergeCell ref="B61:H61"/>
    <mergeCell ref="M55:M57"/>
    <mergeCell ref="O52:O53"/>
    <mergeCell ref="K58:K59"/>
    <mergeCell ref="H7:I7"/>
    <mergeCell ref="P7:P9"/>
    <mergeCell ref="L7:O7"/>
    <mergeCell ref="L8:M8"/>
    <mergeCell ref="N8:O8"/>
    <mergeCell ref="J8:K8"/>
    <mergeCell ref="K45:K48"/>
    <mergeCell ref="A4:P4"/>
    <mergeCell ref="A2:D2"/>
    <mergeCell ref="J7:K7"/>
    <mergeCell ref="K11:K14"/>
    <mergeCell ref="K16:K18"/>
    <mergeCell ref="D8:E8"/>
    <mergeCell ref="F8:G8"/>
    <mergeCell ref="H8:I8"/>
    <mergeCell ref="A10:A19"/>
    <mergeCell ref="A7:A9"/>
    <mergeCell ref="B7:B9"/>
    <mergeCell ref="C7:C9"/>
    <mergeCell ref="A5:P5"/>
    <mergeCell ref="D7:E7"/>
    <mergeCell ref="F7:G7"/>
  </mergeCells>
  <pageMargins left="0.19685039370078741" right="0" top="0.19685039370078741" bottom="0.19685039370078741" header="0.31496062992125984" footer="0.31496062992125984"/>
  <pageSetup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4"/>
  <sheetViews>
    <sheetView topLeftCell="A61" zoomScale="60" zoomScaleNormal="60" workbookViewId="0">
      <selection activeCell="F65" sqref="F65:H72"/>
    </sheetView>
  </sheetViews>
  <sheetFormatPr defaultColWidth="9" defaultRowHeight="15.6" x14ac:dyDescent="0.3"/>
  <cols>
    <col min="1" max="1" width="8.3984375" style="106" customWidth="1"/>
    <col min="2" max="2" width="9.8984375" style="106" customWidth="1"/>
    <col min="3" max="3" width="8.69921875" style="106" customWidth="1"/>
    <col min="4" max="4" width="38.69921875" style="106" customWidth="1"/>
    <col min="5" max="5" width="23" style="106" customWidth="1"/>
    <col min="6" max="6" width="36.59765625" style="106" customWidth="1"/>
    <col min="7" max="7" width="19" style="106" customWidth="1"/>
    <col min="8" max="8" width="17.3984375" style="106" customWidth="1"/>
    <col min="9" max="16384" width="9" style="106"/>
  </cols>
  <sheetData>
    <row r="1" spans="1:8" ht="16.8" x14ac:dyDescent="0.3">
      <c r="A1" s="105" t="s">
        <v>0</v>
      </c>
      <c r="B1" s="105"/>
      <c r="C1" s="105"/>
    </row>
    <row r="2" spans="1:8" ht="16.8" x14ac:dyDescent="0.3">
      <c r="A2" s="150" t="s">
        <v>170</v>
      </c>
      <c r="B2" s="150"/>
      <c r="C2" s="150"/>
    </row>
    <row r="3" spans="1:8" x14ac:dyDescent="0.3">
      <c r="A3" s="107"/>
      <c r="B3" s="107"/>
      <c r="C3" s="107"/>
    </row>
    <row r="4" spans="1:8" ht="18.600000000000001" x14ac:dyDescent="0.3">
      <c r="A4" s="149" t="s">
        <v>1</v>
      </c>
      <c r="B4" s="149"/>
      <c r="C4" s="149"/>
      <c r="D4" s="149"/>
      <c r="E4" s="149"/>
      <c r="F4" s="149"/>
      <c r="G4" s="149"/>
      <c r="H4" s="149"/>
    </row>
    <row r="5" spans="1:8" s="108" customFormat="1" ht="45" customHeight="1" x14ac:dyDescent="0.3">
      <c r="A5" s="171" t="s">
        <v>238</v>
      </c>
      <c r="B5" s="171"/>
      <c r="C5" s="171"/>
      <c r="D5" s="171"/>
      <c r="E5" s="171"/>
      <c r="F5" s="171"/>
      <c r="G5" s="171"/>
      <c r="H5" s="171"/>
    </row>
    <row r="6" spans="1:8" s="115" customFormat="1" ht="63" customHeight="1" x14ac:dyDescent="0.3">
      <c r="A6" s="154" t="s">
        <v>2</v>
      </c>
      <c r="B6" s="154" t="s">
        <v>3</v>
      </c>
      <c r="C6" s="156" t="s">
        <v>4</v>
      </c>
      <c r="D6" s="153" t="s">
        <v>215</v>
      </c>
      <c r="E6" s="153"/>
      <c r="F6" s="153" t="s">
        <v>216</v>
      </c>
      <c r="G6" s="153"/>
      <c r="H6" s="148" t="s">
        <v>5</v>
      </c>
    </row>
    <row r="7" spans="1:8" s="115" customFormat="1" ht="54" customHeight="1" x14ac:dyDescent="0.3">
      <c r="A7" s="154"/>
      <c r="B7" s="154"/>
      <c r="C7" s="156"/>
      <c r="D7" s="153" t="s">
        <v>224</v>
      </c>
      <c r="E7" s="153"/>
      <c r="F7" s="153" t="s">
        <v>224</v>
      </c>
      <c r="G7" s="153"/>
      <c r="H7" s="148"/>
    </row>
    <row r="8" spans="1:8" s="115" customFormat="1" ht="47.4" customHeight="1" x14ac:dyDescent="0.3">
      <c r="A8" s="154"/>
      <c r="B8" s="154"/>
      <c r="C8" s="156"/>
      <c r="D8" s="114" t="s">
        <v>166</v>
      </c>
      <c r="E8" s="114" t="s">
        <v>6</v>
      </c>
      <c r="F8" s="114" t="s">
        <v>166</v>
      </c>
      <c r="G8" s="114" t="s">
        <v>6</v>
      </c>
      <c r="H8" s="148"/>
    </row>
    <row r="9" spans="1:8" s="115" customFormat="1" ht="39.6" customHeight="1" x14ac:dyDescent="0.3">
      <c r="A9" s="154" t="s">
        <v>7</v>
      </c>
      <c r="B9" s="154" t="s">
        <v>8</v>
      </c>
      <c r="C9" s="113">
        <v>1</v>
      </c>
      <c r="D9" s="116" t="s">
        <v>217</v>
      </c>
      <c r="E9" s="148" t="s">
        <v>230</v>
      </c>
      <c r="F9" s="116"/>
      <c r="G9" s="117"/>
      <c r="H9" s="117"/>
    </row>
    <row r="10" spans="1:8" s="115" customFormat="1" ht="39.6" customHeight="1" x14ac:dyDescent="0.3">
      <c r="A10" s="155"/>
      <c r="B10" s="155"/>
      <c r="C10" s="113">
        <v>2</v>
      </c>
      <c r="D10" s="116" t="s">
        <v>217</v>
      </c>
      <c r="E10" s="148"/>
      <c r="F10" s="116" t="s">
        <v>157</v>
      </c>
      <c r="G10" s="167" t="s">
        <v>237</v>
      </c>
      <c r="H10" s="114"/>
    </row>
    <row r="11" spans="1:8" s="115" customFormat="1" ht="39.6" customHeight="1" x14ac:dyDescent="0.3">
      <c r="A11" s="155"/>
      <c r="B11" s="155"/>
      <c r="C11" s="113">
        <v>3</v>
      </c>
      <c r="D11" s="116" t="s">
        <v>217</v>
      </c>
      <c r="E11" s="148"/>
      <c r="F11" s="116" t="s">
        <v>157</v>
      </c>
      <c r="G11" s="168"/>
      <c r="H11" s="114"/>
    </row>
    <row r="12" spans="1:8" s="115" customFormat="1" ht="39.6" customHeight="1" x14ac:dyDescent="0.3">
      <c r="A12" s="155"/>
      <c r="B12" s="155"/>
      <c r="C12" s="113">
        <v>4</v>
      </c>
      <c r="D12" s="116" t="s">
        <v>158</v>
      </c>
      <c r="E12" s="167" t="s">
        <v>232</v>
      </c>
      <c r="F12" s="116" t="s">
        <v>157</v>
      </c>
      <c r="G12" s="169"/>
      <c r="H12" s="114"/>
    </row>
    <row r="13" spans="1:8" s="115" customFormat="1" ht="39.6" customHeight="1" x14ac:dyDescent="0.3">
      <c r="A13" s="155"/>
      <c r="B13" s="155"/>
      <c r="C13" s="113">
        <v>5</v>
      </c>
      <c r="D13" s="116" t="s">
        <v>158</v>
      </c>
      <c r="E13" s="169"/>
      <c r="F13" s="116"/>
      <c r="G13" s="117"/>
      <c r="H13" s="114"/>
    </row>
    <row r="14" spans="1:8" s="115" customFormat="1" ht="39.6" customHeight="1" x14ac:dyDescent="0.3">
      <c r="A14" s="155"/>
      <c r="B14" s="154" t="s">
        <v>11</v>
      </c>
      <c r="C14" s="113">
        <v>1</v>
      </c>
      <c r="D14" s="116" t="s">
        <v>223</v>
      </c>
      <c r="E14" s="167" t="s">
        <v>226</v>
      </c>
      <c r="F14" s="116" t="s">
        <v>223</v>
      </c>
      <c r="G14" s="167" t="s">
        <v>226</v>
      </c>
      <c r="H14" s="114"/>
    </row>
    <row r="15" spans="1:8" s="115" customFormat="1" ht="39.6" customHeight="1" x14ac:dyDescent="0.3">
      <c r="A15" s="155"/>
      <c r="B15" s="154"/>
      <c r="C15" s="113">
        <v>2</v>
      </c>
      <c r="D15" s="116" t="s">
        <v>223</v>
      </c>
      <c r="E15" s="168"/>
      <c r="F15" s="116" t="s">
        <v>223</v>
      </c>
      <c r="G15" s="168"/>
      <c r="H15" s="114"/>
    </row>
    <row r="16" spans="1:8" s="115" customFormat="1" ht="39.6" customHeight="1" x14ac:dyDescent="0.3">
      <c r="A16" s="155"/>
      <c r="B16" s="154"/>
      <c r="C16" s="113">
        <v>3</v>
      </c>
      <c r="D16" s="116" t="s">
        <v>223</v>
      </c>
      <c r="E16" s="169"/>
      <c r="F16" s="116" t="s">
        <v>223</v>
      </c>
      <c r="G16" s="169"/>
      <c r="H16" s="114"/>
    </row>
    <row r="17" spans="1:8" s="115" customFormat="1" ht="39.6" customHeight="1" x14ac:dyDescent="0.3">
      <c r="A17" s="155"/>
      <c r="B17" s="154"/>
      <c r="C17" s="113">
        <v>4</v>
      </c>
      <c r="D17" s="116" t="s">
        <v>225</v>
      </c>
      <c r="E17" s="167" t="s">
        <v>227</v>
      </c>
      <c r="F17" s="116" t="s">
        <v>225</v>
      </c>
      <c r="G17" s="167" t="s">
        <v>227</v>
      </c>
      <c r="H17" s="114"/>
    </row>
    <row r="18" spans="1:8" s="115" customFormat="1" ht="39.6" customHeight="1" x14ac:dyDescent="0.3">
      <c r="A18" s="155"/>
      <c r="B18" s="154"/>
      <c r="C18" s="113">
        <v>5</v>
      </c>
      <c r="D18" s="116" t="s">
        <v>225</v>
      </c>
      <c r="E18" s="168"/>
      <c r="F18" s="116" t="s">
        <v>225</v>
      </c>
      <c r="G18" s="168"/>
      <c r="H18" s="114"/>
    </row>
    <row r="19" spans="1:8" s="115" customFormat="1" ht="39.6" customHeight="1" x14ac:dyDescent="0.3">
      <c r="A19" s="155"/>
      <c r="B19" s="154"/>
      <c r="C19" s="113">
        <v>6</v>
      </c>
      <c r="D19" s="116" t="s">
        <v>225</v>
      </c>
      <c r="E19" s="169"/>
      <c r="F19" s="116" t="s">
        <v>225</v>
      </c>
      <c r="G19" s="169"/>
      <c r="H19" s="114"/>
    </row>
    <row r="20" spans="1:8" s="115" customFormat="1" ht="51" customHeight="1" x14ac:dyDescent="0.3">
      <c r="A20" s="164" t="s">
        <v>13</v>
      </c>
      <c r="B20" s="154" t="s">
        <v>8</v>
      </c>
      <c r="C20" s="113">
        <v>1</v>
      </c>
      <c r="D20" s="116" t="s">
        <v>228</v>
      </c>
      <c r="E20" s="167" t="s">
        <v>229</v>
      </c>
      <c r="F20" s="116" t="s">
        <v>217</v>
      </c>
      <c r="G20" s="148" t="s">
        <v>220</v>
      </c>
      <c r="H20" s="114"/>
    </row>
    <row r="21" spans="1:8" s="115" customFormat="1" ht="51" customHeight="1" x14ac:dyDescent="0.3">
      <c r="A21" s="165"/>
      <c r="B21" s="155"/>
      <c r="C21" s="113">
        <v>2</v>
      </c>
      <c r="D21" s="116" t="s">
        <v>228</v>
      </c>
      <c r="E21" s="168"/>
      <c r="F21" s="116" t="s">
        <v>217</v>
      </c>
      <c r="G21" s="148"/>
      <c r="H21" s="114"/>
    </row>
    <row r="22" spans="1:8" s="115" customFormat="1" ht="51" customHeight="1" x14ac:dyDescent="0.3">
      <c r="A22" s="165"/>
      <c r="B22" s="155"/>
      <c r="C22" s="113">
        <v>3</v>
      </c>
      <c r="D22" s="116" t="s">
        <v>228</v>
      </c>
      <c r="E22" s="168"/>
      <c r="F22" s="116" t="s">
        <v>217</v>
      </c>
      <c r="G22" s="148"/>
      <c r="H22" s="114"/>
    </row>
    <row r="23" spans="1:8" s="115" customFormat="1" ht="51" customHeight="1" x14ac:dyDescent="0.3">
      <c r="A23" s="165"/>
      <c r="B23" s="155"/>
      <c r="C23" s="113">
        <v>4</v>
      </c>
      <c r="D23" s="116" t="s">
        <v>228</v>
      </c>
      <c r="E23" s="169"/>
      <c r="F23" s="116" t="s">
        <v>219</v>
      </c>
      <c r="G23" s="167" t="s">
        <v>221</v>
      </c>
      <c r="H23" s="114"/>
    </row>
    <row r="24" spans="1:8" s="115" customFormat="1" ht="51" customHeight="1" x14ac:dyDescent="0.3">
      <c r="A24" s="165"/>
      <c r="B24" s="155"/>
      <c r="C24" s="113">
        <v>5</v>
      </c>
      <c r="D24" s="114"/>
      <c r="E24" s="114"/>
      <c r="F24" s="116" t="s">
        <v>219</v>
      </c>
      <c r="G24" s="169"/>
      <c r="H24" s="114"/>
    </row>
    <row r="25" spans="1:8" s="115" customFormat="1" ht="51" customHeight="1" x14ac:dyDescent="0.3">
      <c r="A25" s="165"/>
      <c r="B25" s="164" t="s">
        <v>11</v>
      </c>
      <c r="C25" s="113">
        <v>1</v>
      </c>
      <c r="D25" s="116" t="s">
        <v>223</v>
      </c>
      <c r="E25" s="167" t="s">
        <v>226</v>
      </c>
      <c r="F25" s="116" t="s">
        <v>223</v>
      </c>
      <c r="G25" s="167" t="s">
        <v>226</v>
      </c>
      <c r="H25" s="114"/>
    </row>
    <row r="26" spans="1:8" s="115" customFormat="1" ht="51" customHeight="1" x14ac:dyDescent="0.3">
      <c r="A26" s="165"/>
      <c r="B26" s="165"/>
      <c r="C26" s="113">
        <v>2</v>
      </c>
      <c r="D26" s="116" t="s">
        <v>223</v>
      </c>
      <c r="E26" s="168"/>
      <c r="F26" s="116" t="s">
        <v>223</v>
      </c>
      <c r="G26" s="168"/>
      <c r="H26" s="114"/>
    </row>
    <row r="27" spans="1:8" s="115" customFormat="1" ht="51" customHeight="1" x14ac:dyDescent="0.3">
      <c r="A27" s="165"/>
      <c r="B27" s="165"/>
      <c r="C27" s="113">
        <v>3</v>
      </c>
      <c r="D27" s="116" t="s">
        <v>223</v>
      </c>
      <c r="E27" s="169"/>
      <c r="F27" s="116" t="s">
        <v>223</v>
      </c>
      <c r="G27" s="169"/>
      <c r="H27" s="114"/>
    </row>
    <row r="28" spans="1:8" s="115" customFormat="1" ht="51" customHeight="1" x14ac:dyDescent="0.3">
      <c r="A28" s="165"/>
      <c r="B28" s="165"/>
      <c r="C28" s="113">
        <v>4</v>
      </c>
      <c r="D28" s="116" t="s">
        <v>225</v>
      </c>
      <c r="E28" s="167" t="s">
        <v>227</v>
      </c>
      <c r="F28" s="116" t="s">
        <v>225</v>
      </c>
      <c r="G28" s="167" t="s">
        <v>227</v>
      </c>
      <c r="H28" s="114"/>
    </row>
    <row r="29" spans="1:8" s="115" customFormat="1" ht="51" customHeight="1" x14ac:dyDescent="0.3">
      <c r="A29" s="165"/>
      <c r="B29" s="165"/>
      <c r="C29" s="113">
        <v>5</v>
      </c>
      <c r="D29" s="116" t="s">
        <v>225</v>
      </c>
      <c r="E29" s="168"/>
      <c r="F29" s="116" t="s">
        <v>225</v>
      </c>
      <c r="G29" s="168"/>
      <c r="H29" s="114"/>
    </row>
    <row r="30" spans="1:8" s="115" customFormat="1" ht="51" customHeight="1" x14ac:dyDescent="0.3">
      <c r="A30" s="166"/>
      <c r="B30" s="166"/>
      <c r="C30" s="113"/>
      <c r="D30" s="116" t="s">
        <v>225</v>
      </c>
      <c r="E30" s="169"/>
      <c r="F30" s="116" t="s">
        <v>225</v>
      </c>
      <c r="G30" s="169"/>
      <c r="H30" s="114"/>
    </row>
    <row r="31" spans="1:8" s="115" customFormat="1" ht="51" customHeight="1" x14ac:dyDescent="0.3">
      <c r="A31" s="164" t="s">
        <v>17</v>
      </c>
      <c r="B31" s="154" t="s">
        <v>8</v>
      </c>
      <c r="C31" s="113">
        <v>1</v>
      </c>
      <c r="D31" s="116" t="s">
        <v>157</v>
      </c>
      <c r="E31" s="167" t="s">
        <v>233</v>
      </c>
      <c r="F31" s="116"/>
      <c r="G31" s="117"/>
      <c r="H31" s="114"/>
    </row>
    <row r="32" spans="1:8" s="115" customFormat="1" ht="51" customHeight="1" x14ac:dyDescent="0.3">
      <c r="A32" s="165"/>
      <c r="B32" s="155"/>
      <c r="C32" s="113">
        <v>2</v>
      </c>
      <c r="D32" s="116" t="s">
        <v>157</v>
      </c>
      <c r="E32" s="168"/>
      <c r="F32" s="116"/>
      <c r="G32" s="117"/>
      <c r="H32" s="114"/>
    </row>
    <row r="33" spans="1:8" s="115" customFormat="1" ht="51" customHeight="1" x14ac:dyDescent="0.3">
      <c r="A33" s="165"/>
      <c r="B33" s="155"/>
      <c r="C33" s="113">
        <v>3</v>
      </c>
      <c r="D33" s="116" t="s">
        <v>157</v>
      </c>
      <c r="E33" s="169"/>
      <c r="F33" s="116"/>
      <c r="G33" s="117"/>
      <c r="H33" s="114"/>
    </row>
    <row r="34" spans="1:8" s="115" customFormat="1" ht="51" customHeight="1" x14ac:dyDescent="0.3">
      <c r="A34" s="165"/>
      <c r="B34" s="155"/>
      <c r="C34" s="113">
        <v>4</v>
      </c>
      <c r="D34" s="116" t="s">
        <v>219</v>
      </c>
      <c r="E34" s="167" t="s">
        <v>235</v>
      </c>
      <c r="F34" s="116" t="s">
        <v>219</v>
      </c>
      <c r="G34" s="167" t="s">
        <v>235</v>
      </c>
      <c r="H34" s="114"/>
    </row>
    <row r="35" spans="1:8" s="115" customFormat="1" ht="51" customHeight="1" x14ac:dyDescent="0.3">
      <c r="A35" s="166"/>
      <c r="B35" s="155"/>
      <c r="C35" s="113">
        <v>5</v>
      </c>
      <c r="D35" s="116" t="s">
        <v>219</v>
      </c>
      <c r="E35" s="169"/>
      <c r="F35" s="116" t="s">
        <v>219</v>
      </c>
      <c r="G35" s="169"/>
      <c r="H35" s="114"/>
    </row>
    <row r="36" spans="1:8" s="115" customFormat="1" ht="54" customHeight="1" x14ac:dyDescent="0.3">
      <c r="A36" s="164" t="s">
        <v>17</v>
      </c>
      <c r="B36" s="164" t="s">
        <v>11</v>
      </c>
      <c r="C36" s="113">
        <v>1</v>
      </c>
      <c r="D36" s="116" t="s">
        <v>223</v>
      </c>
      <c r="E36" s="167" t="s">
        <v>226</v>
      </c>
      <c r="F36" s="116" t="s">
        <v>223</v>
      </c>
      <c r="G36" s="167" t="s">
        <v>226</v>
      </c>
      <c r="H36" s="114"/>
    </row>
    <row r="37" spans="1:8" s="115" customFormat="1" ht="54" customHeight="1" x14ac:dyDescent="0.3">
      <c r="A37" s="165"/>
      <c r="B37" s="165"/>
      <c r="C37" s="113">
        <v>2</v>
      </c>
      <c r="D37" s="116" t="s">
        <v>223</v>
      </c>
      <c r="E37" s="168"/>
      <c r="F37" s="116" t="s">
        <v>223</v>
      </c>
      <c r="G37" s="168"/>
      <c r="H37" s="114"/>
    </row>
    <row r="38" spans="1:8" s="115" customFormat="1" ht="54" customHeight="1" x14ac:dyDescent="0.3">
      <c r="A38" s="165"/>
      <c r="B38" s="165"/>
      <c r="C38" s="113">
        <v>3</v>
      </c>
      <c r="D38" s="116" t="s">
        <v>223</v>
      </c>
      <c r="E38" s="169"/>
      <c r="F38" s="116" t="s">
        <v>223</v>
      </c>
      <c r="G38" s="169"/>
      <c r="H38" s="114"/>
    </row>
    <row r="39" spans="1:8" s="115" customFormat="1" ht="54" customHeight="1" x14ac:dyDescent="0.3">
      <c r="A39" s="165"/>
      <c r="B39" s="165"/>
      <c r="C39" s="113">
        <v>4</v>
      </c>
      <c r="D39" s="116" t="s">
        <v>225</v>
      </c>
      <c r="E39" s="167" t="s">
        <v>227</v>
      </c>
      <c r="F39" s="116" t="s">
        <v>225</v>
      </c>
      <c r="G39" s="167" t="s">
        <v>227</v>
      </c>
      <c r="H39" s="114"/>
    </row>
    <row r="40" spans="1:8" s="115" customFormat="1" ht="54" customHeight="1" x14ac:dyDescent="0.3">
      <c r="A40" s="165"/>
      <c r="B40" s="165"/>
      <c r="C40" s="113">
        <v>5</v>
      </c>
      <c r="D40" s="116" t="s">
        <v>225</v>
      </c>
      <c r="E40" s="168"/>
      <c r="F40" s="116" t="s">
        <v>225</v>
      </c>
      <c r="G40" s="168"/>
      <c r="H40" s="114"/>
    </row>
    <row r="41" spans="1:8" s="115" customFormat="1" ht="54" customHeight="1" x14ac:dyDescent="0.3">
      <c r="A41" s="166"/>
      <c r="B41" s="166"/>
      <c r="C41" s="113"/>
      <c r="D41" s="116" t="s">
        <v>225</v>
      </c>
      <c r="E41" s="169"/>
      <c r="F41" s="116" t="s">
        <v>225</v>
      </c>
      <c r="G41" s="169"/>
      <c r="H41" s="114"/>
    </row>
    <row r="42" spans="1:8" s="115" customFormat="1" ht="48" customHeight="1" x14ac:dyDescent="0.3">
      <c r="A42" s="164" t="s">
        <v>18</v>
      </c>
      <c r="B42" s="154" t="s">
        <v>8</v>
      </c>
      <c r="C42" s="113">
        <v>1</v>
      </c>
      <c r="D42" s="116"/>
      <c r="E42" s="114"/>
      <c r="F42" s="116"/>
      <c r="G42" s="117"/>
      <c r="H42" s="114"/>
    </row>
    <row r="43" spans="1:8" s="115" customFormat="1" ht="48" customHeight="1" x14ac:dyDescent="0.3">
      <c r="A43" s="165"/>
      <c r="B43" s="155"/>
      <c r="C43" s="113">
        <v>2</v>
      </c>
      <c r="D43" s="116"/>
      <c r="E43" s="117"/>
      <c r="F43" s="116" t="s">
        <v>234</v>
      </c>
      <c r="G43" s="167" t="s">
        <v>222</v>
      </c>
      <c r="H43" s="114"/>
    </row>
    <row r="44" spans="1:8" s="115" customFormat="1" ht="48" customHeight="1" x14ac:dyDescent="0.3">
      <c r="A44" s="165"/>
      <c r="B44" s="155"/>
      <c r="C44" s="113">
        <v>3</v>
      </c>
      <c r="D44" s="116"/>
      <c r="E44" s="117"/>
      <c r="F44" s="116" t="s">
        <v>234</v>
      </c>
      <c r="G44" s="168"/>
      <c r="H44" s="114"/>
    </row>
    <row r="45" spans="1:8" s="115" customFormat="1" ht="48" customHeight="1" x14ac:dyDescent="0.3">
      <c r="A45" s="165"/>
      <c r="B45" s="155"/>
      <c r="C45" s="113">
        <v>4</v>
      </c>
      <c r="D45" s="116"/>
      <c r="E45" s="117"/>
      <c r="F45" s="116" t="s">
        <v>234</v>
      </c>
      <c r="G45" s="169"/>
      <c r="H45" s="114"/>
    </row>
    <row r="46" spans="1:8" s="115" customFormat="1" ht="43.2" customHeight="1" x14ac:dyDescent="0.3">
      <c r="A46" s="165"/>
      <c r="B46" s="155"/>
      <c r="C46" s="113">
        <v>5</v>
      </c>
      <c r="D46" s="116"/>
      <c r="E46" s="114"/>
      <c r="F46" s="116"/>
      <c r="G46" s="117"/>
      <c r="H46" s="114"/>
    </row>
    <row r="47" spans="1:8" s="115" customFormat="1" ht="43.2" customHeight="1" x14ac:dyDescent="0.3">
      <c r="A47" s="165"/>
      <c r="B47" s="164" t="s">
        <v>11</v>
      </c>
      <c r="C47" s="113">
        <v>1</v>
      </c>
      <c r="D47" s="116" t="s">
        <v>223</v>
      </c>
      <c r="E47" s="167" t="s">
        <v>226</v>
      </c>
      <c r="F47" s="116" t="s">
        <v>223</v>
      </c>
      <c r="G47" s="167" t="s">
        <v>226</v>
      </c>
      <c r="H47" s="114"/>
    </row>
    <row r="48" spans="1:8" s="115" customFormat="1" ht="49.95" customHeight="1" x14ac:dyDescent="0.3">
      <c r="A48" s="165"/>
      <c r="B48" s="165"/>
      <c r="C48" s="113">
        <v>2</v>
      </c>
      <c r="D48" s="116" t="s">
        <v>223</v>
      </c>
      <c r="E48" s="168"/>
      <c r="F48" s="116" t="s">
        <v>223</v>
      </c>
      <c r="G48" s="168"/>
      <c r="H48" s="114"/>
    </row>
    <row r="49" spans="1:8" s="115" customFormat="1" ht="46.2" customHeight="1" x14ac:dyDescent="0.3">
      <c r="A49" s="165"/>
      <c r="B49" s="165"/>
      <c r="C49" s="113">
        <v>3</v>
      </c>
      <c r="D49" s="116" t="s">
        <v>223</v>
      </c>
      <c r="E49" s="169"/>
      <c r="F49" s="116" t="s">
        <v>223</v>
      </c>
      <c r="G49" s="169"/>
      <c r="H49" s="114"/>
    </row>
    <row r="50" spans="1:8" s="115" customFormat="1" ht="49.95" customHeight="1" x14ac:dyDescent="0.3">
      <c r="A50" s="165"/>
      <c r="B50" s="165"/>
      <c r="C50" s="113">
        <v>4</v>
      </c>
      <c r="D50" s="116" t="s">
        <v>225</v>
      </c>
      <c r="E50" s="167" t="s">
        <v>227</v>
      </c>
      <c r="F50" s="116" t="s">
        <v>225</v>
      </c>
      <c r="G50" s="167" t="s">
        <v>227</v>
      </c>
      <c r="H50" s="114"/>
    </row>
    <row r="51" spans="1:8" s="115" customFormat="1" ht="46.95" customHeight="1" x14ac:dyDescent="0.3">
      <c r="A51" s="165"/>
      <c r="B51" s="165"/>
      <c r="C51" s="113">
        <v>5</v>
      </c>
      <c r="D51" s="116" t="s">
        <v>225</v>
      </c>
      <c r="E51" s="168"/>
      <c r="F51" s="116" t="s">
        <v>225</v>
      </c>
      <c r="G51" s="168"/>
      <c r="H51" s="114"/>
    </row>
    <row r="52" spans="1:8" s="115" customFormat="1" ht="46.95" customHeight="1" x14ac:dyDescent="0.3">
      <c r="A52" s="166"/>
      <c r="B52" s="166"/>
      <c r="C52" s="113"/>
      <c r="D52" s="116" t="s">
        <v>225</v>
      </c>
      <c r="E52" s="169"/>
      <c r="F52" s="116" t="s">
        <v>225</v>
      </c>
      <c r="G52" s="169"/>
      <c r="H52" s="114"/>
    </row>
    <row r="53" spans="1:8" s="115" customFormat="1" ht="46.95" customHeight="1" x14ac:dyDescent="0.3">
      <c r="A53" s="154" t="s">
        <v>19</v>
      </c>
      <c r="B53" s="154" t="s">
        <v>8</v>
      </c>
      <c r="C53" s="141">
        <v>1</v>
      </c>
      <c r="D53" s="116"/>
      <c r="E53" s="117"/>
      <c r="F53" s="116" t="s">
        <v>228</v>
      </c>
      <c r="G53" s="167" t="s">
        <v>231</v>
      </c>
      <c r="H53" s="132"/>
    </row>
    <row r="54" spans="1:8" s="115" customFormat="1" ht="46.95" customHeight="1" x14ac:dyDescent="0.3">
      <c r="A54" s="154"/>
      <c r="B54" s="155"/>
      <c r="C54" s="141">
        <v>2</v>
      </c>
      <c r="D54" s="116" t="s">
        <v>234</v>
      </c>
      <c r="E54" s="167" t="s">
        <v>222</v>
      </c>
      <c r="F54" s="116" t="s">
        <v>228</v>
      </c>
      <c r="G54" s="168"/>
      <c r="H54" s="132"/>
    </row>
    <row r="55" spans="1:8" s="115" customFormat="1" ht="46.95" customHeight="1" x14ac:dyDescent="0.3">
      <c r="A55" s="154"/>
      <c r="B55" s="155"/>
      <c r="C55" s="141">
        <v>3</v>
      </c>
      <c r="D55" s="116" t="s">
        <v>234</v>
      </c>
      <c r="E55" s="168"/>
      <c r="F55" s="116" t="s">
        <v>228</v>
      </c>
      <c r="G55" s="168"/>
      <c r="H55" s="132"/>
    </row>
    <row r="56" spans="1:8" s="115" customFormat="1" ht="46.95" customHeight="1" x14ac:dyDescent="0.3">
      <c r="A56" s="154"/>
      <c r="B56" s="155"/>
      <c r="C56" s="141">
        <v>4</v>
      </c>
      <c r="D56" s="116" t="s">
        <v>234</v>
      </c>
      <c r="E56" s="169"/>
      <c r="F56" s="116" t="s">
        <v>158</v>
      </c>
      <c r="G56" s="167" t="s">
        <v>236</v>
      </c>
      <c r="H56" s="132"/>
    </row>
    <row r="57" spans="1:8" s="115" customFormat="1" ht="46.95" customHeight="1" x14ac:dyDescent="0.3">
      <c r="A57" s="154"/>
      <c r="B57" s="155"/>
      <c r="C57" s="141">
        <v>5</v>
      </c>
      <c r="D57" s="116"/>
      <c r="E57" s="114"/>
      <c r="F57" s="116" t="s">
        <v>158</v>
      </c>
      <c r="G57" s="169"/>
      <c r="H57" s="132"/>
    </row>
    <row r="58" spans="1:8" s="115" customFormat="1" ht="46.95" customHeight="1" x14ac:dyDescent="0.3">
      <c r="A58" s="154"/>
      <c r="B58" s="154" t="s">
        <v>11</v>
      </c>
      <c r="C58" s="141">
        <v>1</v>
      </c>
      <c r="D58" s="116" t="s">
        <v>223</v>
      </c>
      <c r="E58" s="167" t="s">
        <v>226</v>
      </c>
      <c r="F58" s="116" t="s">
        <v>223</v>
      </c>
      <c r="G58" s="167" t="s">
        <v>226</v>
      </c>
      <c r="H58" s="114"/>
    </row>
    <row r="59" spans="1:8" s="115" customFormat="1" ht="46.95" customHeight="1" x14ac:dyDescent="0.3">
      <c r="A59" s="154"/>
      <c r="B59" s="154"/>
      <c r="C59" s="141">
        <v>2</v>
      </c>
      <c r="D59" s="116" t="s">
        <v>223</v>
      </c>
      <c r="E59" s="168"/>
      <c r="F59" s="116" t="s">
        <v>223</v>
      </c>
      <c r="G59" s="168"/>
      <c r="H59" s="114"/>
    </row>
    <row r="60" spans="1:8" s="115" customFormat="1" ht="46.95" customHeight="1" x14ac:dyDescent="0.3">
      <c r="A60" s="154"/>
      <c r="B60" s="154"/>
      <c r="C60" s="141">
        <v>3</v>
      </c>
      <c r="D60" s="116" t="s">
        <v>223</v>
      </c>
      <c r="E60" s="169"/>
      <c r="F60" s="116" t="s">
        <v>223</v>
      </c>
      <c r="G60" s="169"/>
      <c r="H60" s="114"/>
    </row>
    <row r="61" spans="1:8" s="115" customFormat="1" ht="46.95" customHeight="1" x14ac:dyDescent="0.3">
      <c r="A61" s="154"/>
      <c r="B61" s="154"/>
      <c r="C61" s="113">
        <v>4</v>
      </c>
      <c r="D61" s="116" t="s">
        <v>225</v>
      </c>
      <c r="E61" s="148" t="s">
        <v>227</v>
      </c>
      <c r="F61" s="116" t="s">
        <v>225</v>
      </c>
      <c r="G61" s="148" t="s">
        <v>227</v>
      </c>
      <c r="H61" s="114"/>
    </row>
    <row r="62" spans="1:8" s="115" customFormat="1" ht="46.95" customHeight="1" x14ac:dyDescent="0.3">
      <c r="A62" s="154"/>
      <c r="B62" s="154"/>
      <c r="C62" s="113">
        <v>5</v>
      </c>
      <c r="D62" s="116" t="s">
        <v>225</v>
      </c>
      <c r="E62" s="148"/>
      <c r="F62" s="116" t="s">
        <v>225</v>
      </c>
      <c r="G62" s="148"/>
      <c r="H62" s="114"/>
    </row>
    <row r="63" spans="1:8" s="115" customFormat="1" ht="46.95" customHeight="1" x14ac:dyDescent="0.3">
      <c r="A63" s="154"/>
      <c r="B63" s="154"/>
      <c r="C63" s="113">
        <v>6</v>
      </c>
      <c r="D63" s="116" t="s">
        <v>225</v>
      </c>
      <c r="E63" s="148"/>
      <c r="F63" s="116" t="s">
        <v>225</v>
      </c>
      <c r="G63" s="148"/>
      <c r="H63" s="114"/>
    </row>
    <row r="64" spans="1:8" s="115" customFormat="1" ht="22.2" customHeight="1" x14ac:dyDescent="0.3">
      <c r="A64" s="133"/>
      <c r="B64" s="134"/>
      <c r="C64" s="135"/>
      <c r="H64" s="137"/>
    </row>
    <row r="65" spans="2:8" s="115" customFormat="1" ht="21" customHeight="1" x14ac:dyDescent="0.3">
      <c r="B65" s="162" t="s">
        <v>211</v>
      </c>
      <c r="C65" s="162"/>
      <c r="D65" s="162"/>
      <c r="E65" s="162"/>
      <c r="F65" s="162" t="s">
        <v>213</v>
      </c>
      <c r="G65" s="162"/>
      <c r="H65" s="162"/>
    </row>
    <row r="66" spans="2:8" s="115" customFormat="1" ht="16.5" customHeight="1" x14ac:dyDescent="0.3">
      <c r="H66" s="138"/>
    </row>
    <row r="67" spans="2:8" s="115" customFormat="1" ht="16.5" customHeight="1" x14ac:dyDescent="0.3">
      <c r="H67" s="138"/>
    </row>
    <row r="68" spans="2:8" s="115" customFormat="1" ht="10.95" customHeight="1" x14ac:dyDescent="0.3">
      <c r="H68" s="138"/>
    </row>
    <row r="69" spans="2:8" s="115" customFormat="1" ht="0.6" hidden="1" customHeight="1" x14ac:dyDescent="0.3">
      <c r="H69" s="138"/>
    </row>
    <row r="70" spans="2:8" s="115" customFormat="1" ht="16.5" customHeight="1" x14ac:dyDescent="0.3">
      <c r="H70" s="138"/>
    </row>
    <row r="71" spans="2:8" s="115" customFormat="1" ht="11.1" customHeight="1" x14ac:dyDescent="0.3">
      <c r="B71" s="161" t="s">
        <v>212</v>
      </c>
      <c r="C71" s="161"/>
      <c r="D71" s="161"/>
      <c r="E71" s="161"/>
      <c r="H71" s="138"/>
    </row>
    <row r="72" spans="2:8" s="115" customFormat="1" ht="18.75" customHeight="1" x14ac:dyDescent="0.3">
      <c r="B72" s="161"/>
      <c r="C72" s="161"/>
      <c r="D72" s="161"/>
      <c r="E72" s="161"/>
      <c r="F72" s="162" t="s">
        <v>214</v>
      </c>
      <c r="G72" s="162"/>
      <c r="H72" s="162"/>
    </row>
    <row r="73" spans="2:8" s="115" customFormat="1" ht="18" x14ac:dyDescent="0.3"/>
    <row r="74" spans="2:8" s="115" customFormat="1" ht="18" x14ac:dyDescent="0.3"/>
  </sheetData>
  <mergeCells count="64">
    <mergeCell ref="A36:A41"/>
    <mergeCell ref="B36:B41"/>
    <mergeCell ref="E36:E38"/>
    <mergeCell ref="G36:G38"/>
    <mergeCell ref="A53:A63"/>
    <mergeCell ref="B58:B63"/>
    <mergeCell ref="E58:E60"/>
    <mergeCell ref="G58:G60"/>
    <mergeCell ref="E61:E63"/>
    <mergeCell ref="G61:G63"/>
    <mergeCell ref="E54:E56"/>
    <mergeCell ref="G53:G55"/>
    <mergeCell ref="G56:G57"/>
    <mergeCell ref="B53:B57"/>
    <mergeCell ref="B65:E65"/>
    <mergeCell ref="B71:E72"/>
    <mergeCell ref="F65:H65"/>
    <mergeCell ref="F72:H72"/>
    <mergeCell ref="A31:A35"/>
    <mergeCell ref="A42:A52"/>
    <mergeCell ref="B47:B52"/>
    <mergeCell ref="E47:E49"/>
    <mergeCell ref="G47:G49"/>
    <mergeCell ref="E50:E52"/>
    <mergeCell ref="G50:G52"/>
    <mergeCell ref="B42:B46"/>
    <mergeCell ref="G43:G45"/>
    <mergeCell ref="G34:G35"/>
    <mergeCell ref="E34:E35"/>
    <mergeCell ref="E31:E33"/>
    <mergeCell ref="B31:B35"/>
    <mergeCell ref="B20:B24"/>
    <mergeCell ref="D7:E7"/>
    <mergeCell ref="E39:E41"/>
    <mergeCell ref="G39:G41"/>
    <mergeCell ref="G14:G16"/>
    <mergeCell ref="G17:G19"/>
    <mergeCell ref="F7:G7"/>
    <mergeCell ref="E9:E11"/>
    <mergeCell ref="D6:E6"/>
    <mergeCell ref="F6:G6"/>
    <mergeCell ref="A9:A19"/>
    <mergeCell ref="B9:B13"/>
    <mergeCell ref="B14:B19"/>
    <mergeCell ref="G28:G30"/>
    <mergeCell ref="A20:A30"/>
    <mergeCell ref="E12:E13"/>
    <mergeCell ref="B25:B30"/>
    <mergeCell ref="E25:E27"/>
    <mergeCell ref="G25:G27"/>
    <mergeCell ref="E28:E30"/>
    <mergeCell ref="G20:G22"/>
    <mergeCell ref="G23:G24"/>
    <mergeCell ref="E20:E23"/>
    <mergeCell ref="G10:G12"/>
    <mergeCell ref="E14:E16"/>
    <mergeCell ref="E17:E19"/>
    <mergeCell ref="A2:C2"/>
    <mergeCell ref="A6:A8"/>
    <mergeCell ref="B6:B8"/>
    <mergeCell ref="C6:C8"/>
    <mergeCell ref="A4:H4"/>
    <mergeCell ref="A5:H5"/>
    <mergeCell ref="H6:H8"/>
  </mergeCells>
  <pageMargins left="0.19685039370078741" right="0" top="0.19685039370078741" bottom="0.19685039370078741" header="0.31496062992125984" footer="0.31496062992125984"/>
  <pageSetup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158EF-D215-407C-86FE-9B010E47D2D3}">
  <dimension ref="A1:N36"/>
  <sheetViews>
    <sheetView zoomScale="60" zoomScaleNormal="60" workbookViewId="0">
      <selection activeCell="A5" sqref="A5:F5"/>
    </sheetView>
  </sheetViews>
  <sheetFormatPr defaultColWidth="9" defaultRowHeight="15.6" x14ac:dyDescent="0.3"/>
  <cols>
    <col min="1" max="1" width="8.296875" style="106" customWidth="1"/>
    <col min="2" max="2" width="12" style="106" customWidth="1"/>
    <col min="3" max="3" width="12.796875" style="106" customWidth="1"/>
    <col min="4" max="4" width="25.5" style="106" customWidth="1"/>
    <col min="5" max="5" width="32" style="106" customWidth="1"/>
    <col min="6" max="6" width="18.19921875" style="106" customWidth="1"/>
    <col min="7" max="16384" width="9" style="106"/>
  </cols>
  <sheetData>
    <row r="1" spans="1:14" s="115" customFormat="1" ht="18" x14ac:dyDescent="0.3">
      <c r="A1" s="174" t="s">
        <v>0</v>
      </c>
      <c r="B1" s="174"/>
      <c r="C1" s="174"/>
    </row>
    <row r="2" spans="1:14" s="115" customFormat="1" ht="18" x14ac:dyDescent="0.3">
      <c r="A2" s="162" t="s">
        <v>170</v>
      </c>
      <c r="B2" s="162"/>
      <c r="C2" s="162"/>
    </row>
    <row r="3" spans="1:14" ht="8.4" customHeight="1" x14ac:dyDescent="0.3">
      <c r="A3" s="107"/>
      <c r="B3" s="107"/>
      <c r="C3" s="107"/>
    </row>
    <row r="4" spans="1:14" ht="71.400000000000006" customHeight="1" x14ac:dyDescent="0.3">
      <c r="A4" s="172" t="s">
        <v>242</v>
      </c>
      <c r="B4" s="172"/>
      <c r="C4" s="172"/>
      <c r="D4" s="172"/>
      <c r="E4" s="172"/>
      <c r="F4" s="172"/>
    </row>
    <row r="5" spans="1:14" s="108" customFormat="1" ht="21" customHeight="1" x14ac:dyDescent="0.3">
      <c r="A5" s="173" t="s">
        <v>243</v>
      </c>
      <c r="B5" s="173"/>
      <c r="C5" s="173"/>
      <c r="D5" s="173"/>
      <c r="E5" s="173"/>
      <c r="F5" s="173"/>
      <c r="K5" s="145"/>
    </row>
    <row r="6" spans="1:14" s="108" customFormat="1" ht="12" customHeight="1" x14ac:dyDescent="0.3">
      <c r="A6" s="142"/>
      <c r="B6" s="142"/>
      <c r="C6" s="142"/>
      <c r="D6" s="142"/>
      <c r="E6" s="142"/>
      <c r="F6" s="142"/>
      <c r="K6" s="145"/>
    </row>
    <row r="7" spans="1:14" s="143" customFormat="1" ht="25.2" customHeight="1" x14ac:dyDescent="0.3">
      <c r="A7" s="112" t="s">
        <v>2</v>
      </c>
      <c r="B7" s="112" t="s">
        <v>3</v>
      </c>
      <c r="C7" s="113" t="s">
        <v>4</v>
      </c>
      <c r="D7" s="114" t="s">
        <v>166</v>
      </c>
      <c r="E7" s="114" t="s">
        <v>6</v>
      </c>
      <c r="F7" s="114" t="s">
        <v>5</v>
      </c>
      <c r="K7" s="144"/>
    </row>
    <row r="8" spans="1:14" s="115" customFormat="1" ht="25.8" customHeight="1" x14ac:dyDescent="0.3">
      <c r="A8" s="164" t="s">
        <v>7</v>
      </c>
      <c r="B8" s="154" t="s">
        <v>246</v>
      </c>
      <c r="C8" s="113">
        <v>6</v>
      </c>
      <c r="D8" s="116" t="s">
        <v>155</v>
      </c>
      <c r="E8" s="167" t="s">
        <v>244</v>
      </c>
      <c r="F8" s="114"/>
      <c r="I8" s="143"/>
      <c r="J8" s="143"/>
      <c r="K8" s="144"/>
      <c r="L8" s="143"/>
      <c r="M8" s="143"/>
      <c r="N8" s="143"/>
    </row>
    <row r="9" spans="1:14" s="115" customFormat="1" ht="25.8" customHeight="1" x14ac:dyDescent="0.3">
      <c r="A9" s="165"/>
      <c r="B9" s="154"/>
      <c r="C9" s="113">
        <v>7</v>
      </c>
      <c r="D9" s="116" t="s">
        <v>155</v>
      </c>
      <c r="E9" s="168"/>
      <c r="F9" s="114"/>
      <c r="J9" s="146"/>
      <c r="K9" s="147"/>
    </row>
    <row r="10" spans="1:14" s="115" customFormat="1" ht="25.8" customHeight="1" x14ac:dyDescent="0.3">
      <c r="A10" s="165"/>
      <c r="B10" s="154"/>
      <c r="C10" s="113">
        <v>8</v>
      </c>
      <c r="D10" s="116" t="s">
        <v>155</v>
      </c>
      <c r="E10" s="168"/>
      <c r="F10" s="114"/>
    </row>
    <row r="11" spans="1:14" s="115" customFormat="1" ht="22.8" customHeight="1" x14ac:dyDescent="0.3">
      <c r="A11" s="165"/>
      <c r="B11" s="154"/>
      <c r="C11" s="113">
        <v>9</v>
      </c>
      <c r="D11" s="116" t="s">
        <v>155</v>
      </c>
      <c r="E11" s="168"/>
      <c r="F11" s="114"/>
      <c r="I11" s="146"/>
      <c r="L11" s="115" t="s">
        <v>245</v>
      </c>
    </row>
    <row r="12" spans="1:14" s="115" customFormat="1" ht="22.8" customHeight="1" x14ac:dyDescent="0.3">
      <c r="A12" s="165"/>
      <c r="B12" s="154"/>
      <c r="C12" s="113">
        <v>10</v>
      </c>
      <c r="D12" s="116"/>
      <c r="E12" s="209"/>
      <c r="F12" s="114"/>
      <c r="I12" s="146"/>
      <c r="K12" s="146"/>
      <c r="L12" s="115" t="s">
        <v>247</v>
      </c>
      <c r="M12" s="146"/>
    </row>
    <row r="13" spans="1:14" s="115" customFormat="1" ht="25.8" customHeight="1" x14ac:dyDescent="0.3">
      <c r="A13" s="164" t="s">
        <v>13</v>
      </c>
      <c r="B13" s="154" t="s">
        <v>8</v>
      </c>
      <c r="C13" s="113">
        <v>1</v>
      </c>
      <c r="D13" s="116"/>
      <c r="E13" s="117"/>
      <c r="F13" s="114"/>
      <c r="I13" s="146"/>
      <c r="K13" s="146"/>
    </row>
    <row r="14" spans="1:14" s="115" customFormat="1" ht="25.8" customHeight="1" x14ac:dyDescent="0.3">
      <c r="A14" s="165"/>
      <c r="B14" s="154"/>
      <c r="C14" s="113">
        <v>2</v>
      </c>
      <c r="D14" s="116" t="s">
        <v>155</v>
      </c>
      <c r="E14" s="167" t="s">
        <v>244</v>
      </c>
      <c r="F14" s="114"/>
    </row>
    <row r="15" spans="1:14" s="115" customFormat="1" ht="25.8" customHeight="1" x14ac:dyDescent="0.3">
      <c r="A15" s="165"/>
      <c r="B15" s="154"/>
      <c r="C15" s="113">
        <v>3</v>
      </c>
      <c r="D15" s="116" t="s">
        <v>155</v>
      </c>
      <c r="E15" s="168"/>
      <c r="F15" s="114"/>
      <c r="I15" s="115">
        <f>15*3</f>
        <v>45</v>
      </c>
    </row>
    <row r="16" spans="1:14" s="115" customFormat="1" ht="22.2" customHeight="1" x14ac:dyDescent="0.3">
      <c r="A16" s="165"/>
      <c r="B16" s="154"/>
      <c r="C16" s="113">
        <v>4</v>
      </c>
      <c r="D16" s="116" t="s">
        <v>155</v>
      </c>
      <c r="E16" s="169"/>
      <c r="F16" s="114"/>
      <c r="I16" s="115">
        <f>45/4</f>
        <v>11.25</v>
      </c>
    </row>
    <row r="17" spans="1:9" s="115" customFormat="1" ht="22.2" customHeight="1" x14ac:dyDescent="0.3">
      <c r="A17" s="165"/>
      <c r="B17" s="154"/>
      <c r="C17" s="113">
        <v>5</v>
      </c>
      <c r="D17" s="116" t="s">
        <v>155</v>
      </c>
      <c r="E17" s="117"/>
      <c r="F17" s="114"/>
      <c r="I17" s="115">
        <f>9*4</f>
        <v>36</v>
      </c>
    </row>
    <row r="18" spans="1:9" s="115" customFormat="1" ht="25.8" customHeight="1" x14ac:dyDescent="0.3">
      <c r="A18" s="164" t="s">
        <v>17</v>
      </c>
      <c r="B18" s="154" t="s">
        <v>8</v>
      </c>
      <c r="C18" s="113">
        <v>1</v>
      </c>
      <c r="D18" s="116"/>
      <c r="E18" s="117"/>
      <c r="F18" s="114"/>
      <c r="I18" s="115">
        <f>11*4</f>
        <v>44</v>
      </c>
    </row>
    <row r="19" spans="1:9" s="115" customFormat="1" ht="25.8" customHeight="1" x14ac:dyDescent="0.3">
      <c r="A19" s="165"/>
      <c r="B19" s="154"/>
      <c r="C19" s="113">
        <v>2</v>
      </c>
      <c r="D19" s="116" t="s">
        <v>155</v>
      </c>
      <c r="E19" s="167" t="s">
        <v>244</v>
      </c>
      <c r="F19" s="114"/>
      <c r="I19" s="115">
        <f>12*4</f>
        <v>48</v>
      </c>
    </row>
    <row r="20" spans="1:9" s="115" customFormat="1" ht="25.8" customHeight="1" x14ac:dyDescent="0.3">
      <c r="A20" s="165"/>
      <c r="B20" s="154"/>
      <c r="C20" s="113">
        <v>3</v>
      </c>
      <c r="D20" s="116" t="s">
        <v>155</v>
      </c>
      <c r="E20" s="168"/>
      <c r="F20" s="114"/>
    </row>
    <row r="21" spans="1:9" s="115" customFormat="1" ht="15.6" customHeight="1" x14ac:dyDescent="0.3">
      <c r="A21" s="165"/>
      <c r="B21" s="154"/>
      <c r="C21" s="113">
        <v>4</v>
      </c>
      <c r="D21" s="116" t="s">
        <v>155</v>
      </c>
      <c r="E21" s="169"/>
      <c r="F21" s="114"/>
    </row>
    <row r="22" spans="1:9" s="115" customFormat="1" ht="15.6" customHeight="1" x14ac:dyDescent="0.3">
      <c r="A22" s="165"/>
      <c r="B22" s="154"/>
      <c r="C22" s="113">
        <v>5</v>
      </c>
      <c r="D22" s="116" t="s">
        <v>155</v>
      </c>
      <c r="E22" s="117"/>
      <c r="F22" s="114"/>
    </row>
    <row r="23" spans="1:9" s="115" customFormat="1" ht="15" customHeight="1" x14ac:dyDescent="0.3">
      <c r="A23" s="154" t="s">
        <v>19</v>
      </c>
      <c r="B23" s="154" t="s">
        <v>8</v>
      </c>
      <c r="C23" s="141">
        <v>1</v>
      </c>
      <c r="D23" s="116"/>
      <c r="E23" s="117"/>
      <c r="F23" s="114"/>
    </row>
    <row r="24" spans="1:9" s="115" customFormat="1" ht="25.8" customHeight="1" x14ac:dyDescent="0.3">
      <c r="A24" s="154"/>
      <c r="B24" s="154"/>
      <c r="C24" s="141">
        <v>2</v>
      </c>
      <c r="D24" s="116" t="s">
        <v>155</v>
      </c>
      <c r="E24" s="167" t="s">
        <v>244</v>
      </c>
      <c r="F24" s="114"/>
    </row>
    <row r="25" spans="1:9" s="115" customFormat="1" ht="25.8" customHeight="1" x14ac:dyDescent="0.3">
      <c r="A25" s="154"/>
      <c r="B25" s="154"/>
      <c r="C25" s="141">
        <v>3</v>
      </c>
      <c r="D25" s="116" t="s">
        <v>155</v>
      </c>
      <c r="E25" s="168"/>
      <c r="F25" s="114"/>
    </row>
    <row r="26" spans="1:9" s="115" customFormat="1" ht="19.8" customHeight="1" x14ac:dyDescent="0.3">
      <c r="A26" s="154"/>
      <c r="B26" s="154"/>
      <c r="C26" s="113">
        <v>4</v>
      </c>
      <c r="D26" s="116" t="s">
        <v>155</v>
      </c>
      <c r="E26" s="168"/>
      <c r="F26" s="114"/>
    </row>
    <row r="27" spans="1:9" s="115" customFormat="1" ht="19.8" customHeight="1" x14ac:dyDescent="0.3">
      <c r="A27" s="154"/>
      <c r="B27" s="154"/>
      <c r="C27" s="113">
        <v>5</v>
      </c>
      <c r="D27" s="116" t="s">
        <v>155</v>
      </c>
      <c r="E27" s="169"/>
      <c r="F27" s="114"/>
    </row>
    <row r="28" spans="1:9" s="115" customFormat="1" ht="28.2" customHeight="1" x14ac:dyDescent="0.3">
      <c r="A28" s="162" t="s">
        <v>211</v>
      </c>
      <c r="B28" s="162"/>
      <c r="C28" s="162"/>
      <c r="D28" s="162"/>
      <c r="E28" s="162" t="s">
        <v>213</v>
      </c>
      <c r="F28" s="162"/>
      <c r="G28" s="139"/>
    </row>
    <row r="29" spans="1:9" s="115" customFormat="1" ht="28.2" customHeight="1" x14ac:dyDescent="0.3">
      <c r="G29" s="138"/>
    </row>
    <row r="30" spans="1:9" s="115" customFormat="1" ht="28.2" customHeight="1" x14ac:dyDescent="0.3">
      <c r="G30" s="138"/>
    </row>
    <row r="31" spans="1:9" s="115" customFormat="1" ht="28.2" customHeight="1" x14ac:dyDescent="0.3">
      <c r="G31" s="138"/>
    </row>
    <row r="32" spans="1:9" s="115" customFormat="1" ht="28.2" customHeight="1" x14ac:dyDescent="0.3">
      <c r="G32" s="138"/>
    </row>
    <row r="33" spans="1:7" s="115" customFormat="1" ht="28.2" customHeight="1" x14ac:dyDescent="0.3">
      <c r="A33" s="161" t="s">
        <v>212</v>
      </c>
      <c r="B33" s="161"/>
      <c r="C33" s="161"/>
      <c r="D33" s="161"/>
      <c r="E33" s="162" t="s">
        <v>214</v>
      </c>
      <c r="F33" s="162"/>
      <c r="G33" s="138"/>
    </row>
    <row r="34" spans="1:7" s="115" customFormat="1" ht="18.75" customHeight="1" x14ac:dyDescent="0.3">
      <c r="B34" s="140"/>
      <c r="C34" s="140"/>
      <c r="D34" s="140"/>
      <c r="E34" s="139"/>
      <c r="F34" s="139"/>
      <c r="G34" s="139"/>
    </row>
    <row r="35" spans="1:7" s="115" customFormat="1" ht="18" x14ac:dyDescent="0.3"/>
    <row r="36" spans="1:7" s="115" customFormat="1" ht="18" x14ac:dyDescent="0.3"/>
  </sheetData>
  <mergeCells count="20">
    <mergeCell ref="E8:E11"/>
    <mergeCell ref="E24:E27"/>
    <mergeCell ref="A28:D28"/>
    <mergeCell ref="E28:F28"/>
    <mergeCell ref="A33:D33"/>
    <mergeCell ref="E33:F33"/>
    <mergeCell ref="A23:A27"/>
    <mergeCell ref="B23:B27"/>
    <mergeCell ref="A13:A17"/>
    <mergeCell ref="B13:B17"/>
    <mergeCell ref="A18:A22"/>
    <mergeCell ref="B18:B22"/>
    <mergeCell ref="E14:E16"/>
    <mergeCell ref="E19:E21"/>
    <mergeCell ref="A1:C1"/>
    <mergeCell ref="A2:C2"/>
    <mergeCell ref="A4:F4"/>
    <mergeCell ref="A5:F5"/>
    <mergeCell ref="A8:A12"/>
    <mergeCell ref="B8:B12"/>
  </mergeCells>
  <pageMargins left="0.39370078740157483" right="0" top="0.19685039370078741" bottom="0.19685039370078741" header="0.31496062992125984" footer="0.31496062992125984"/>
  <pageSetup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D1C50-F4A2-42D9-942B-9BCD2E124CBB}">
  <dimension ref="A1:H21"/>
  <sheetViews>
    <sheetView tabSelected="1" topLeftCell="A4" workbookViewId="0">
      <selection sqref="A1:F11"/>
    </sheetView>
  </sheetViews>
  <sheetFormatPr defaultRowHeight="15.6" x14ac:dyDescent="0.3"/>
  <cols>
    <col min="1" max="1" width="31.09765625" style="106" customWidth="1"/>
    <col min="2" max="2" width="21.3984375" style="106" customWidth="1"/>
    <col min="3" max="3" width="11.8984375" style="106" customWidth="1"/>
    <col min="4" max="4" width="10.5" style="106" customWidth="1"/>
    <col min="5" max="5" width="25.796875" style="106" customWidth="1"/>
    <col min="6" max="6" width="20.796875" style="106" customWidth="1"/>
    <col min="7" max="16384" width="8.796875" style="106"/>
  </cols>
  <sheetData>
    <row r="1" spans="1:8" ht="20.399999999999999" customHeight="1" x14ac:dyDescent="0.3">
      <c r="A1" s="222" t="s">
        <v>0</v>
      </c>
      <c r="B1" s="222"/>
      <c r="C1" s="150" t="s">
        <v>23</v>
      </c>
      <c r="D1" s="150"/>
      <c r="E1" s="150"/>
      <c r="F1" s="150"/>
    </row>
    <row r="2" spans="1:8" ht="20.399999999999999" customHeight="1" x14ac:dyDescent="0.3">
      <c r="A2" s="223" t="s">
        <v>170</v>
      </c>
      <c r="B2" s="223"/>
      <c r="C2" s="224" t="s">
        <v>248</v>
      </c>
      <c r="D2" s="224"/>
      <c r="E2" s="224"/>
      <c r="F2" s="224"/>
    </row>
    <row r="4" spans="1:8" ht="64.8" customHeight="1" x14ac:dyDescent="0.3">
      <c r="A4" s="172" t="s">
        <v>255</v>
      </c>
      <c r="B4" s="172"/>
      <c r="C4" s="172"/>
      <c r="D4" s="172"/>
      <c r="E4" s="172"/>
      <c r="F4" s="172"/>
      <c r="H4" s="106">
        <f>12*4</f>
        <v>48</v>
      </c>
    </row>
    <row r="5" spans="1:8" ht="18" x14ac:dyDescent="0.3">
      <c r="A5" s="225" t="s">
        <v>243</v>
      </c>
      <c r="B5" s="225"/>
      <c r="C5" s="225"/>
      <c r="D5" s="225"/>
      <c r="E5" s="225"/>
      <c r="F5" s="225"/>
    </row>
    <row r="6" spans="1:8" ht="4.8" customHeight="1" x14ac:dyDescent="0.3">
      <c r="A6" s="227"/>
      <c r="B6" s="227"/>
      <c r="C6" s="227"/>
      <c r="D6" s="227"/>
      <c r="E6" s="227"/>
      <c r="F6" s="227"/>
    </row>
    <row r="7" spans="1:8" ht="47.4" customHeight="1" x14ac:dyDescent="0.3">
      <c r="A7" s="217" t="s">
        <v>249</v>
      </c>
      <c r="B7" s="217" t="s">
        <v>166</v>
      </c>
      <c r="C7" s="217" t="s">
        <v>250</v>
      </c>
      <c r="D7" s="217" t="s">
        <v>256</v>
      </c>
      <c r="E7" s="217" t="s">
        <v>6</v>
      </c>
      <c r="F7" s="217" t="s">
        <v>5</v>
      </c>
      <c r="H7" s="106">
        <v>8</v>
      </c>
    </row>
    <row r="8" spans="1:8" ht="52.8" customHeight="1" x14ac:dyDescent="0.3">
      <c r="A8" s="218" t="s">
        <v>258</v>
      </c>
      <c r="B8" s="219" t="s">
        <v>155</v>
      </c>
      <c r="C8" s="220" t="s">
        <v>251</v>
      </c>
      <c r="D8" s="220">
        <v>1</v>
      </c>
      <c r="E8" s="220" t="s">
        <v>20</v>
      </c>
      <c r="F8" s="228" t="s">
        <v>257</v>
      </c>
      <c r="H8" s="106">
        <f>10*4</f>
        <v>40</v>
      </c>
    </row>
    <row r="9" spans="1:8" ht="13.2" customHeight="1" x14ac:dyDescent="0.3">
      <c r="A9" s="210"/>
    </row>
    <row r="10" spans="1:8" ht="16.8" x14ac:dyDescent="0.3">
      <c r="A10" s="212"/>
      <c r="D10" s="221" t="s">
        <v>252</v>
      </c>
      <c r="E10" s="221"/>
      <c r="F10" s="221"/>
      <c r="H10" s="106">
        <v>6</v>
      </c>
    </row>
    <row r="11" spans="1:8" ht="18" customHeight="1" x14ac:dyDescent="0.3">
      <c r="A11" s="226" t="s">
        <v>211</v>
      </c>
      <c r="B11" s="226"/>
      <c r="C11" s="226"/>
      <c r="D11" s="226" t="s">
        <v>213</v>
      </c>
      <c r="E11" s="226"/>
      <c r="F11" s="226"/>
    </row>
    <row r="12" spans="1:8" ht="16.8" x14ac:dyDescent="0.3">
      <c r="A12" s="213"/>
      <c r="B12" s="213"/>
    </row>
    <row r="13" spans="1:8" ht="16.8" x14ac:dyDescent="0.3">
      <c r="A13" s="213"/>
      <c r="B13" s="213"/>
    </row>
    <row r="14" spans="1:8" ht="16.8" x14ac:dyDescent="0.3">
      <c r="A14" s="216"/>
      <c r="B14" s="213"/>
    </row>
    <row r="15" spans="1:8" ht="16.8" x14ac:dyDescent="0.3">
      <c r="A15" s="216"/>
      <c r="B15" s="216"/>
    </row>
    <row r="16" spans="1:8" ht="16.8" x14ac:dyDescent="0.3">
      <c r="A16" s="216"/>
      <c r="B16" s="216"/>
    </row>
    <row r="17" spans="1:6" ht="33.6" customHeight="1" x14ac:dyDescent="0.3">
      <c r="A17" s="226" t="s">
        <v>212</v>
      </c>
      <c r="B17" s="226"/>
      <c r="C17" s="226"/>
      <c r="D17" s="226" t="s">
        <v>214</v>
      </c>
      <c r="E17" s="226"/>
      <c r="F17" s="226"/>
    </row>
    <row r="18" spans="1:6" ht="16.8" x14ac:dyDescent="0.3">
      <c r="A18" s="213"/>
      <c r="B18" s="216"/>
    </row>
    <row r="19" spans="1:6" ht="16.8" x14ac:dyDescent="0.3">
      <c r="A19" s="213"/>
      <c r="B19" s="216"/>
    </row>
    <row r="20" spans="1:6" ht="16.8" x14ac:dyDescent="0.3">
      <c r="A20" s="214" t="s">
        <v>253</v>
      </c>
      <c r="B20" s="216"/>
    </row>
    <row r="21" spans="1:6" x14ac:dyDescent="0.3">
      <c r="A21" s="211"/>
      <c r="B21" s="215" t="s">
        <v>254</v>
      </c>
    </row>
  </sheetData>
  <mergeCells count="11">
    <mergeCell ref="A5:F5"/>
    <mergeCell ref="D10:F10"/>
    <mergeCell ref="D11:F11"/>
    <mergeCell ref="A11:C11"/>
    <mergeCell ref="A17:C17"/>
    <mergeCell ref="D17:F17"/>
    <mergeCell ref="A4:F4"/>
    <mergeCell ref="A1:B1"/>
    <mergeCell ref="A2:B2"/>
    <mergeCell ref="C1:F1"/>
    <mergeCell ref="C2:F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64749-2E4D-4DAD-A390-F20ECD2DF535}">
  <dimension ref="A1:N41"/>
  <sheetViews>
    <sheetView topLeftCell="A4" zoomScale="60" zoomScaleNormal="60" workbookViewId="0">
      <selection activeCell="D30" sqref="D30"/>
    </sheetView>
  </sheetViews>
  <sheetFormatPr defaultColWidth="9" defaultRowHeight="15.6" x14ac:dyDescent="0.3"/>
  <cols>
    <col min="1" max="1" width="8.296875" style="106" customWidth="1"/>
    <col min="2" max="2" width="12" style="106" customWidth="1"/>
    <col min="3" max="3" width="12.796875" style="106" customWidth="1"/>
    <col min="4" max="4" width="25.5" style="106" customWidth="1"/>
    <col min="5" max="5" width="32" style="106" customWidth="1"/>
    <col min="6" max="6" width="18.19921875" style="106" customWidth="1"/>
    <col min="7" max="16384" width="9" style="106"/>
  </cols>
  <sheetData>
    <row r="1" spans="1:14" s="115" customFormat="1" ht="18" x14ac:dyDescent="0.3">
      <c r="A1" s="174" t="s">
        <v>0</v>
      </c>
      <c r="B1" s="174"/>
      <c r="C1" s="174"/>
    </row>
    <row r="2" spans="1:14" s="115" customFormat="1" ht="18" x14ac:dyDescent="0.3">
      <c r="A2" s="162" t="s">
        <v>170</v>
      </c>
      <c r="B2" s="162"/>
      <c r="C2" s="162"/>
    </row>
    <row r="3" spans="1:14" ht="8.4" customHeight="1" x14ac:dyDescent="0.3">
      <c r="A3" s="107"/>
      <c r="B3" s="107"/>
      <c r="C3" s="107"/>
    </row>
    <row r="4" spans="1:14" ht="71.400000000000006" customHeight="1" x14ac:dyDescent="0.3">
      <c r="A4" s="172" t="s">
        <v>241</v>
      </c>
      <c r="B4" s="172"/>
      <c r="C4" s="172"/>
      <c r="D4" s="172"/>
      <c r="E4" s="172"/>
      <c r="F4" s="172"/>
    </row>
    <row r="5" spans="1:14" s="108" customFormat="1" ht="21" customHeight="1" x14ac:dyDescent="0.3">
      <c r="A5" s="173" t="s">
        <v>240</v>
      </c>
      <c r="B5" s="173"/>
      <c r="C5" s="173"/>
      <c r="D5" s="173"/>
      <c r="E5" s="173"/>
      <c r="F5" s="173"/>
      <c r="K5" s="145"/>
    </row>
    <row r="6" spans="1:14" s="108" customFormat="1" ht="12" customHeight="1" x14ac:dyDescent="0.3">
      <c r="A6" s="142"/>
      <c r="B6" s="142"/>
      <c r="C6" s="142"/>
      <c r="D6" s="142"/>
      <c r="E6" s="142"/>
      <c r="F6" s="142"/>
      <c r="K6" s="145"/>
    </row>
    <row r="7" spans="1:14" s="143" customFormat="1" ht="25.2" customHeight="1" x14ac:dyDescent="0.3">
      <c r="A7" s="112" t="s">
        <v>2</v>
      </c>
      <c r="B7" s="112" t="s">
        <v>3</v>
      </c>
      <c r="C7" s="113" t="s">
        <v>4</v>
      </c>
      <c r="D7" s="114" t="s">
        <v>166</v>
      </c>
      <c r="E7" s="114" t="s">
        <v>6</v>
      </c>
      <c r="F7" s="114" t="s">
        <v>5</v>
      </c>
      <c r="K7" s="144"/>
    </row>
    <row r="8" spans="1:14" s="115" customFormat="1" ht="25.8" customHeight="1" x14ac:dyDescent="0.3">
      <c r="A8" s="164" t="s">
        <v>7</v>
      </c>
      <c r="B8" s="154" t="s">
        <v>11</v>
      </c>
      <c r="C8" s="113">
        <v>1</v>
      </c>
      <c r="D8" s="116" t="s">
        <v>127</v>
      </c>
      <c r="E8" s="167" t="s">
        <v>189</v>
      </c>
      <c r="F8" s="114"/>
      <c r="I8" s="143"/>
      <c r="J8" s="143"/>
      <c r="K8" s="144"/>
      <c r="L8" s="143"/>
      <c r="M8" s="143"/>
      <c r="N8" s="143"/>
    </row>
    <row r="9" spans="1:14" s="115" customFormat="1" ht="25.8" customHeight="1" x14ac:dyDescent="0.3">
      <c r="A9" s="165"/>
      <c r="B9" s="154"/>
      <c r="C9" s="113">
        <v>2</v>
      </c>
      <c r="D9" s="116" t="s">
        <v>127</v>
      </c>
      <c r="E9" s="168"/>
      <c r="F9" s="114"/>
      <c r="J9" s="146"/>
      <c r="K9" s="147"/>
    </row>
    <row r="10" spans="1:14" s="115" customFormat="1" ht="25.8" customHeight="1" x14ac:dyDescent="0.3">
      <c r="A10" s="165"/>
      <c r="B10" s="154"/>
      <c r="C10" s="113">
        <v>3</v>
      </c>
      <c r="D10" s="116" t="s">
        <v>127</v>
      </c>
      <c r="E10" s="168"/>
      <c r="F10" s="114"/>
    </row>
    <row r="11" spans="1:14" s="115" customFormat="1" ht="15.6" customHeight="1" x14ac:dyDescent="0.3">
      <c r="A11" s="165"/>
      <c r="B11" s="154"/>
      <c r="C11" s="113">
        <v>4</v>
      </c>
      <c r="D11" s="116"/>
      <c r="E11" s="117"/>
      <c r="F11" s="114"/>
      <c r="I11" s="146"/>
    </row>
    <row r="12" spans="1:14" s="115" customFormat="1" ht="15.6" customHeight="1" x14ac:dyDescent="0.3">
      <c r="A12" s="165"/>
      <c r="B12" s="154"/>
      <c r="C12" s="113">
        <v>5</v>
      </c>
      <c r="D12" s="116"/>
      <c r="E12" s="117"/>
      <c r="F12" s="114"/>
      <c r="I12" s="146"/>
      <c r="K12" s="146"/>
      <c r="M12" s="146"/>
    </row>
    <row r="13" spans="1:14" s="115" customFormat="1" ht="25.8" customHeight="1" x14ac:dyDescent="0.3">
      <c r="A13" s="164" t="s">
        <v>13</v>
      </c>
      <c r="B13" s="164" t="s">
        <v>11</v>
      </c>
      <c r="C13" s="113">
        <v>1</v>
      </c>
      <c r="D13" s="116" t="s">
        <v>127</v>
      </c>
      <c r="E13" s="167" t="s">
        <v>189</v>
      </c>
      <c r="F13" s="114"/>
      <c r="I13" s="146"/>
      <c r="K13" s="146"/>
    </row>
    <row r="14" spans="1:14" s="115" customFormat="1" ht="25.8" customHeight="1" x14ac:dyDescent="0.3">
      <c r="A14" s="165"/>
      <c r="B14" s="165"/>
      <c r="C14" s="113">
        <v>2</v>
      </c>
      <c r="D14" s="116" t="s">
        <v>127</v>
      </c>
      <c r="E14" s="168"/>
      <c r="F14" s="114"/>
    </row>
    <row r="15" spans="1:14" s="115" customFormat="1" ht="25.8" customHeight="1" x14ac:dyDescent="0.3">
      <c r="A15" s="165"/>
      <c r="B15" s="165"/>
      <c r="C15" s="113">
        <v>3</v>
      </c>
      <c r="D15" s="116" t="s">
        <v>127</v>
      </c>
      <c r="E15" s="168"/>
      <c r="F15" s="114"/>
    </row>
    <row r="16" spans="1:14" s="115" customFormat="1" ht="15.6" customHeight="1" x14ac:dyDescent="0.3">
      <c r="A16" s="165"/>
      <c r="B16" s="165"/>
      <c r="C16" s="113">
        <v>4</v>
      </c>
      <c r="D16" s="116"/>
      <c r="E16" s="117"/>
      <c r="F16" s="114"/>
    </row>
    <row r="17" spans="1:6" s="115" customFormat="1" ht="15.6" customHeight="1" x14ac:dyDescent="0.3">
      <c r="A17" s="165"/>
      <c r="B17" s="165"/>
      <c r="C17" s="113">
        <v>5</v>
      </c>
      <c r="D17" s="116"/>
      <c r="E17" s="117"/>
      <c r="F17" s="114"/>
    </row>
    <row r="18" spans="1:6" s="115" customFormat="1" ht="25.8" customHeight="1" x14ac:dyDescent="0.3">
      <c r="A18" s="164" t="s">
        <v>17</v>
      </c>
      <c r="B18" s="164" t="s">
        <v>11</v>
      </c>
      <c r="C18" s="113">
        <v>1</v>
      </c>
      <c r="D18" s="116" t="s">
        <v>127</v>
      </c>
      <c r="E18" s="167" t="s">
        <v>189</v>
      </c>
      <c r="F18" s="114"/>
    </row>
    <row r="19" spans="1:6" s="115" customFormat="1" ht="25.8" customHeight="1" x14ac:dyDescent="0.3">
      <c r="A19" s="165"/>
      <c r="B19" s="165"/>
      <c r="C19" s="113">
        <v>2</v>
      </c>
      <c r="D19" s="116" t="s">
        <v>127</v>
      </c>
      <c r="E19" s="168"/>
      <c r="F19" s="114"/>
    </row>
    <row r="20" spans="1:6" s="115" customFormat="1" ht="25.8" customHeight="1" x14ac:dyDescent="0.3">
      <c r="A20" s="165"/>
      <c r="B20" s="165"/>
      <c r="C20" s="113">
        <v>3</v>
      </c>
      <c r="D20" s="116" t="s">
        <v>127</v>
      </c>
      <c r="E20" s="168"/>
      <c r="F20" s="114"/>
    </row>
    <row r="21" spans="1:6" s="115" customFormat="1" ht="15.6" customHeight="1" x14ac:dyDescent="0.3">
      <c r="A21" s="165"/>
      <c r="B21" s="165"/>
      <c r="C21" s="113">
        <v>4</v>
      </c>
      <c r="D21" s="116"/>
      <c r="E21" s="117"/>
      <c r="F21" s="114"/>
    </row>
    <row r="22" spans="1:6" s="115" customFormat="1" ht="15.6" customHeight="1" x14ac:dyDescent="0.3">
      <c r="A22" s="165"/>
      <c r="B22" s="165"/>
      <c r="C22" s="113">
        <v>5</v>
      </c>
      <c r="D22" s="116"/>
      <c r="E22" s="117"/>
      <c r="F22" s="114"/>
    </row>
    <row r="23" spans="1:6" s="115" customFormat="1" ht="25.8" customHeight="1" x14ac:dyDescent="0.3">
      <c r="A23" s="154" t="s">
        <v>18</v>
      </c>
      <c r="B23" s="164" t="s">
        <v>11</v>
      </c>
      <c r="C23" s="113">
        <v>1</v>
      </c>
      <c r="D23" s="116" t="s">
        <v>127</v>
      </c>
      <c r="E23" s="167" t="s">
        <v>189</v>
      </c>
      <c r="F23" s="114"/>
    </row>
    <row r="24" spans="1:6" s="115" customFormat="1" ht="25.8" customHeight="1" x14ac:dyDescent="0.3">
      <c r="A24" s="154"/>
      <c r="B24" s="165"/>
      <c r="C24" s="113">
        <v>2</v>
      </c>
      <c r="D24" s="116" t="s">
        <v>127</v>
      </c>
      <c r="E24" s="168"/>
      <c r="F24" s="114"/>
    </row>
    <row r="25" spans="1:6" s="115" customFormat="1" ht="25.8" customHeight="1" x14ac:dyDescent="0.3">
      <c r="A25" s="154"/>
      <c r="B25" s="165"/>
      <c r="C25" s="113">
        <v>3</v>
      </c>
      <c r="D25" s="116" t="s">
        <v>127</v>
      </c>
      <c r="E25" s="168"/>
      <c r="F25" s="114"/>
    </row>
    <row r="26" spans="1:6" s="115" customFormat="1" ht="15.6" customHeight="1" x14ac:dyDescent="0.3">
      <c r="A26" s="154"/>
      <c r="B26" s="165"/>
      <c r="C26" s="113">
        <v>4</v>
      </c>
      <c r="D26" s="116"/>
      <c r="E26" s="117"/>
      <c r="F26" s="114"/>
    </row>
    <row r="27" spans="1:6" s="115" customFormat="1" ht="15.6" customHeight="1" x14ac:dyDescent="0.3">
      <c r="A27" s="154"/>
      <c r="B27" s="165"/>
      <c r="C27" s="113">
        <v>5</v>
      </c>
      <c r="D27" s="116"/>
      <c r="E27" s="117"/>
      <c r="F27" s="114"/>
    </row>
    <row r="28" spans="1:6" s="115" customFormat="1" ht="25.8" customHeight="1" x14ac:dyDescent="0.3">
      <c r="A28" s="154" t="s">
        <v>19</v>
      </c>
      <c r="B28" s="154" t="s">
        <v>11</v>
      </c>
      <c r="C28" s="141">
        <v>1</v>
      </c>
      <c r="D28" s="116" t="s">
        <v>127</v>
      </c>
      <c r="E28" s="167" t="s">
        <v>189</v>
      </c>
      <c r="F28" s="114"/>
    </row>
    <row r="29" spans="1:6" s="115" customFormat="1" ht="25.8" customHeight="1" x14ac:dyDescent="0.3">
      <c r="A29" s="154"/>
      <c r="B29" s="154"/>
      <c r="C29" s="141">
        <v>2</v>
      </c>
      <c r="D29" s="116" t="s">
        <v>127</v>
      </c>
      <c r="E29" s="168"/>
      <c r="F29" s="114"/>
    </row>
    <row r="30" spans="1:6" s="115" customFormat="1" ht="25.8" customHeight="1" x14ac:dyDescent="0.3">
      <c r="A30" s="154"/>
      <c r="B30" s="154"/>
      <c r="C30" s="141">
        <v>3</v>
      </c>
      <c r="D30" s="116" t="s">
        <v>127</v>
      </c>
      <c r="E30" s="168"/>
      <c r="F30" s="114"/>
    </row>
    <row r="31" spans="1:6" s="115" customFormat="1" ht="15.6" customHeight="1" x14ac:dyDescent="0.3">
      <c r="A31" s="154"/>
      <c r="B31" s="154"/>
      <c r="C31" s="113">
        <v>4</v>
      </c>
      <c r="D31" s="116"/>
      <c r="E31" s="117"/>
      <c r="F31" s="114"/>
    </row>
    <row r="32" spans="1:6" s="115" customFormat="1" ht="15.6" customHeight="1" x14ac:dyDescent="0.3">
      <c r="A32" s="154"/>
      <c r="B32" s="154"/>
      <c r="C32" s="113">
        <v>5</v>
      </c>
      <c r="D32" s="116"/>
      <c r="E32" s="117"/>
      <c r="F32" s="114"/>
    </row>
    <row r="33" spans="1:7" s="115" customFormat="1" ht="28.2" customHeight="1" x14ac:dyDescent="0.3">
      <c r="A33" s="162" t="s">
        <v>211</v>
      </c>
      <c r="B33" s="162"/>
      <c r="C33" s="162"/>
      <c r="D33" s="162"/>
      <c r="E33" s="162" t="s">
        <v>213</v>
      </c>
      <c r="F33" s="162"/>
      <c r="G33" s="139"/>
    </row>
    <row r="34" spans="1:7" s="115" customFormat="1" ht="28.2" customHeight="1" x14ac:dyDescent="0.3">
      <c r="G34" s="138"/>
    </row>
    <row r="35" spans="1:7" s="115" customFormat="1" ht="28.2" customHeight="1" x14ac:dyDescent="0.3">
      <c r="G35" s="138"/>
    </row>
    <row r="36" spans="1:7" s="115" customFormat="1" ht="28.2" customHeight="1" x14ac:dyDescent="0.3">
      <c r="G36" s="138"/>
    </row>
    <row r="37" spans="1:7" s="115" customFormat="1" ht="28.2" customHeight="1" x14ac:dyDescent="0.3">
      <c r="G37" s="138"/>
    </row>
    <row r="38" spans="1:7" s="115" customFormat="1" ht="28.2" customHeight="1" x14ac:dyDescent="0.3">
      <c r="A38" s="161" t="s">
        <v>212</v>
      </c>
      <c r="B38" s="161"/>
      <c r="C38" s="161"/>
      <c r="D38" s="161"/>
      <c r="E38" s="162" t="s">
        <v>214</v>
      </c>
      <c r="F38" s="162"/>
      <c r="G38" s="138"/>
    </row>
    <row r="39" spans="1:7" s="115" customFormat="1" ht="18.75" customHeight="1" x14ac:dyDescent="0.3">
      <c r="B39" s="140"/>
      <c r="C39" s="140"/>
      <c r="D39" s="140"/>
      <c r="E39" s="139"/>
      <c r="F39" s="139"/>
      <c r="G39" s="139"/>
    </row>
    <row r="40" spans="1:7" s="115" customFormat="1" ht="18" x14ac:dyDescent="0.3"/>
    <row r="41" spans="1:7" s="115" customFormat="1" ht="18" x14ac:dyDescent="0.3"/>
  </sheetData>
  <mergeCells count="23">
    <mergeCell ref="E33:F33"/>
    <mergeCell ref="E38:F38"/>
    <mergeCell ref="A8:A12"/>
    <mergeCell ref="A13:A17"/>
    <mergeCell ref="A1:C1"/>
    <mergeCell ref="A33:D33"/>
    <mergeCell ref="A38:D38"/>
    <mergeCell ref="A28:A32"/>
    <mergeCell ref="B28:B32"/>
    <mergeCell ref="E28:E30"/>
    <mergeCell ref="A23:A27"/>
    <mergeCell ref="B23:B27"/>
    <mergeCell ref="E23:E25"/>
    <mergeCell ref="A18:A22"/>
    <mergeCell ref="B18:B22"/>
    <mergeCell ref="E18:E20"/>
    <mergeCell ref="B13:B17"/>
    <mergeCell ref="E13:E15"/>
    <mergeCell ref="B8:B12"/>
    <mergeCell ref="E8:E10"/>
    <mergeCell ref="A2:C2"/>
    <mergeCell ref="A4:F4"/>
    <mergeCell ref="A5:F5"/>
  </mergeCells>
  <pageMargins left="0.39370078740157483" right="0" top="0.19685039370078741" bottom="0.19685039370078741" header="0.31496062992125984" footer="0.31496062992125984"/>
  <pageSetup scale="8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29"/>
  <sheetViews>
    <sheetView topLeftCell="A58" workbookViewId="0">
      <selection activeCell="E70" sqref="E70"/>
    </sheetView>
  </sheetViews>
  <sheetFormatPr defaultColWidth="8.19921875" defaultRowHeight="18" x14ac:dyDescent="0.35"/>
  <cols>
    <col min="1" max="1" width="6.8984375" style="3" customWidth="1"/>
    <col min="2" max="2" width="30.69921875" style="3" customWidth="1"/>
    <col min="3" max="3" width="7.5" style="3" customWidth="1"/>
    <col min="4" max="4" width="7.5" style="1" customWidth="1"/>
    <col min="5" max="7" width="6.09765625" style="1" customWidth="1"/>
    <col min="8" max="8" width="24.8984375" style="3" customWidth="1"/>
    <col min="9" max="9" width="19" style="5" customWidth="1"/>
    <col min="10" max="11" width="8.19921875" style="3"/>
    <col min="12" max="12" width="42.69921875" style="3" customWidth="1"/>
    <col min="13" max="13" width="19.59765625" style="3" customWidth="1"/>
    <col min="14" max="16384" width="8.19921875" style="3"/>
  </cols>
  <sheetData>
    <row r="1" spans="1:14" x14ac:dyDescent="0.35">
      <c r="A1" s="202" t="s">
        <v>22</v>
      </c>
      <c r="B1" s="202"/>
      <c r="C1" s="1"/>
      <c r="D1" s="175" t="s">
        <v>23</v>
      </c>
      <c r="E1" s="175"/>
      <c r="F1" s="175"/>
      <c r="G1" s="175"/>
      <c r="H1" s="175"/>
      <c r="I1" s="175"/>
    </row>
    <row r="2" spans="1:14" x14ac:dyDescent="0.35">
      <c r="A2" s="175" t="s">
        <v>24</v>
      </c>
      <c r="B2" s="175"/>
      <c r="C2" s="2"/>
      <c r="D2" s="175" t="s">
        <v>25</v>
      </c>
      <c r="E2" s="175"/>
      <c r="F2" s="175"/>
      <c r="G2" s="175"/>
      <c r="H2" s="175"/>
      <c r="I2" s="175"/>
    </row>
    <row r="3" spans="1:14" x14ac:dyDescent="0.35">
      <c r="A3" s="4"/>
      <c r="B3" s="4"/>
      <c r="C3" s="4"/>
      <c r="H3" s="1"/>
    </row>
    <row r="4" spans="1:14" ht="21.75" customHeight="1" x14ac:dyDescent="0.35">
      <c r="A4" s="203" t="s">
        <v>26</v>
      </c>
      <c r="B4" s="203"/>
      <c r="C4" s="203"/>
      <c r="D4" s="203"/>
      <c r="E4" s="203"/>
      <c r="F4" s="203"/>
      <c r="G4" s="203"/>
      <c r="H4" s="203"/>
      <c r="I4" s="203"/>
    </row>
    <row r="5" spans="1:14" ht="21.75" customHeight="1" x14ac:dyDescent="0.35">
      <c r="A5" s="203" t="s">
        <v>27</v>
      </c>
      <c r="B5" s="203"/>
      <c r="C5" s="203"/>
      <c r="D5" s="203"/>
      <c r="E5" s="203"/>
      <c r="F5" s="203"/>
      <c r="G5" s="203"/>
      <c r="H5" s="203"/>
      <c r="I5" s="203"/>
    </row>
    <row r="6" spans="1:14" ht="16.5" customHeight="1" x14ac:dyDescent="0.35">
      <c r="A6" s="6"/>
      <c r="B6" s="6"/>
      <c r="C6" s="6"/>
      <c r="D6" s="6"/>
      <c r="E6" s="6"/>
      <c r="F6" s="6"/>
      <c r="G6" s="6"/>
      <c r="H6" s="6"/>
      <c r="I6" s="6"/>
    </row>
    <row r="7" spans="1:14" s="7" customFormat="1" ht="19.5" customHeight="1" x14ac:dyDescent="0.3">
      <c r="I7" s="6"/>
    </row>
    <row r="8" spans="1:14" s="8" customFormat="1" ht="28.2" customHeight="1" x14ac:dyDescent="0.3">
      <c r="A8" s="200" t="s">
        <v>28</v>
      </c>
      <c r="B8" s="200" t="s">
        <v>29</v>
      </c>
      <c r="C8" s="204" t="s">
        <v>30</v>
      </c>
      <c r="D8" s="205"/>
      <c r="E8" s="206" t="s">
        <v>31</v>
      </c>
      <c r="F8" s="207"/>
      <c r="G8" s="208"/>
      <c r="H8" s="200" t="s">
        <v>32</v>
      </c>
      <c r="I8" s="200" t="s">
        <v>5</v>
      </c>
    </row>
    <row r="9" spans="1:14" ht="28.2" customHeight="1" x14ac:dyDescent="0.35">
      <c r="A9" s="201"/>
      <c r="B9" s="201"/>
      <c r="C9" s="9" t="s">
        <v>33</v>
      </c>
      <c r="D9" s="10" t="s">
        <v>34</v>
      </c>
      <c r="E9" s="11" t="s">
        <v>35</v>
      </c>
      <c r="F9" s="11" t="s">
        <v>36</v>
      </c>
      <c r="G9" s="11" t="s">
        <v>37</v>
      </c>
      <c r="H9" s="201"/>
      <c r="I9" s="201"/>
    </row>
    <row r="10" spans="1:14" ht="30" customHeight="1" x14ac:dyDescent="0.35">
      <c r="A10" s="12" t="s">
        <v>38</v>
      </c>
      <c r="B10" s="191" t="s">
        <v>39</v>
      </c>
      <c r="C10" s="192"/>
      <c r="D10" s="192"/>
      <c r="E10" s="192"/>
      <c r="F10" s="192"/>
      <c r="G10" s="192"/>
      <c r="H10" s="192"/>
      <c r="I10" s="193"/>
      <c r="L10" s="13" t="s">
        <v>40</v>
      </c>
      <c r="M10" s="3" t="s">
        <v>21</v>
      </c>
      <c r="N10" s="3" t="s">
        <v>41</v>
      </c>
    </row>
    <row r="11" spans="1:14" ht="37.200000000000003" customHeight="1" x14ac:dyDescent="0.35">
      <c r="A11" s="14" t="s">
        <v>42</v>
      </c>
      <c r="B11" s="194" t="s">
        <v>43</v>
      </c>
      <c r="C11" s="195"/>
      <c r="D11" s="195"/>
      <c r="E11" s="195"/>
      <c r="F11" s="195"/>
      <c r="G11" s="195"/>
      <c r="H11" s="195"/>
      <c r="I11" s="196"/>
      <c r="M11" s="3" t="s">
        <v>44</v>
      </c>
      <c r="N11" s="3" t="s">
        <v>45</v>
      </c>
    </row>
    <row r="12" spans="1:14" ht="37.200000000000003" customHeight="1" x14ac:dyDescent="0.35">
      <c r="A12" s="15" t="s">
        <v>46</v>
      </c>
      <c r="B12" s="188" t="s">
        <v>47</v>
      </c>
      <c r="C12" s="189"/>
      <c r="D12" s="189"/>
      <c r="E12" s="189"/>
      <c r="F12" s="189"/>
      <c r="G12" s="189"/>
      <c r="H12" s="189"/>
      <c r="I12" s="190"/>
    </row>
    <row r="13" spans="1:14" ht="37.200000000000003" customHeight="1" x14ac:dyDescent="0.35">
      <c r="A13" s="16">
        <v>1</v>
      </c>
      <c r="B13" s="17" t="s">
        <v>48</v>
      </c>
      <c r="C13" s="18">
        <v>3</v>
      </c>
      <c r="D13" s="18"/>
      <c r="E13" s="19">
        <v>45</v>
      </c>
      <c r="F13" s="19"/>
      <c r="G13" s="19"/>
      <c r="H13" s="20" t="s">
        <v>49</v>
      </c>
      <c r="I13" s="21"/>
    </row>
    <row r="14" spans="1:14" ht="37.200000000000003" customHeight="1" x14ac:dyDescent="0.35">
      <c r="A14" s="16">
        <v>2</v>
      </c>
      <c r="B14" s="17" t="s">
        <v>50</v>
      </c>
      <c r="C14" s="18">
        <v>3</v>
      </c>
      <c r="D14" s="18"/>
      <c r="E14" s="19">
        <v>45</v>
      </c>
      <c r="F14" s="19"/>
      <c r="G14" s="19"/>
      <c r="H14" s="20" t="s">
        <v>51</v>
      </c>
      <c r="I14" s="22" t="s">
        <v>52</v>
      </c>
    </row>
    <row r="15" spans="1:14" ht="37.200000000000003" customHeight="1" x14ac:dyDescent="0.35">
      <c r="A15" s="16">
        <v>3</v>
      </c>
      <c r="B15" s="17" t="s">
        <v>53</v>
      </c>
      <c r="C15" s="18">
        <v>3</v>
      </c>
      <c r="D15" s="18"/>
      <c r="E15" s="19">
        <v>15</v>
      </c>
      <c r="F15" s="19">
        <v>60</v>
      </c>
      <c r="G15" s="19"/>
      <c r="H15" s="20" t="s">
        <v>54</v>
      </c>
      <c r="I15" s="21"/>
    </row>
    <row r="16" spans="1:14" ht="37.200000000000003" customHeight="1" x14ac:dyDescent="0.35">
      <c r="A16" s="16">
        <v>4</v>
      </c>
      <c r="B16" s="23" t="s">
        <v>55</v>
      </c>
      <c r="C16" s="18">
        <v>3</v>
      </c>
      <c r="D16" s="18"/>
      <c r="E16" s="19"/>
      <c r="F16" s="19">
        <v>90</v>
      </c>
      <c r="G16" s="19"/>
      <c r="H16" s="20" t="s">
        <v>56</v>
      </c>
      <c r="I16" s="21"/>
    </row>
    <row r="17" spans="1:9" ht="37.200000000000003" customHeight="1" x14ac:dyDescent="0.35">
      <c r="A17" s="16">
        <v>5</v>
      </c>
      <c r="B17" s="24" t="s">
        <v>57</v>
      </c>
      <c r="C17" s="25"/>
      <c r="D17" s="26"/>
      <c r="E17" s="19"/>
      <c r="F17" s="19"/>
      <c r="G17" s="19"/>
      <c r="H17" s="20"/>
      <c r="I17" s="21"/>
    </row>
    <row r="18" spans="1:9" ht="37.200000000000003" customHeight="1" x14ac:dyDescent="0.35">
      <c r="A18" s="27" t="s">
        <v>58</v>
      </c>
      <c r="B18" s="28" t="s">
        <v>59</v>
      </c>
      <c r="C18" s="29">
        <v>2</v>
      </c>
      <c r="D18" s="30"/>
      <c r="E18" s="19"/>
      <c r="F18" s="19"/>
      <c r="G18" s="19"/>
      <c r="H18" s="20" t="s">
        <v>60</v>
      </c>
      <c r="I18" s="21"/>
    </row>
    <row r="19" spans="1:9" ht="37.200000000000003" customHeight="1" x14ac:dyDescent="0.35">
      <c r="A19" s="27" t="s">
        <v>58</v>
      </c>
      <c r="B19" s="28" t="s">
        <v>61</v>
      </c>
      <c r="C19" s="29">
        <v>2</v>
      </c>
      <c r="D19" s="30"/>
      <c r="E19" s="19"/>
      <c r="F19" s="19"/>
      <c r="G19" s="19"/>
      <c r="H19" s="20" t="s">
        <v>54</v>
      </c>
      <c r="I19" s="21"/>
    </row>
    <row r="20" spans="1:9" ht="37.200000000000003" customHeight="1" x14ac:dyDescent="0.35">
      <c r="A20" s="27"/>
      <c r="B20" s="31" t="s">
        <v>62</v>
      </c>
      <c r="C20" s="32">
        <f>SUM(C13:C19)</f>
        <v>16</v>
      </c>
      <c r="D20" s="33"/>
      <c r="E20" s="34">
        <f>SUM(E13:E19)</f>
        <v>105</v>
      </c>
      <c r="F20" s="34">
        <f>SUM(F13:F19)</f>
        <v>150</v>
      </c>
      <c r="G20" s="34"/>
      <c r="H20" s="20"/>
      <c r="I20" s="21"/>
    </row>
    <row r="21" spans="1:9" ht="57.6" customHeight="1" x14ac:dyDescent="0.35">
      <c r="A21" s="27">
        <v>6</v>
      </c>
      <c r="B21" s="35" t="s">
        <v>63</v>
      </c>
      <c r="C21" s="36"/>
      <c r="D21" s="37">
        <v>3</v>
      </c>
      <c r="E21" s="38"/>
      <c r="F21" s="19">
        <v>90</v>
      </c>
      <c r="G21" s="19"/>
      <c r="H21" s="20" t="s">
        <v>49</v>
      </c>
      <c r="I21" s="21"/>
    </row>
    <row r="22" spans="1:9" ht="37.200000000000003" customHeight="1" x14ac:dyDescent="0.35">
      <c r="A22" s="16">
        <v>7</v>
      </c>
      <c r="B22" s="35" t="s">
        <v>64</v>
      </c>
      <c r="C22" s="36"/>
      <c r="D22" s="37">
        <v>4</v>
      </c>
      <c r="E22" s="38"/>
      <c r="F22" s="19"/>
      <c r="G22" s="19">
        <v>180</v>
      </c>
      <c r="H22" s="20" t="s">
        <v>65</v>
      </c>
      <c r="I22" s="21"/>
    </row>
    <row r="23" spans="1:9" ht="37.200000000000003" customHeight="1" x14ac:dyDescent="0.35">
      <c r="A23" s="16">
        <v>8</v>
      </c>
      <c r="B23" s="35" t="s">
        <v>66</v>
      </c>
      <c r="C23" s="36"/>
      <c r="D23" s="37">
        <v>6</v>
      </c>
      <c r="E23" s="38"/>
      <c r="F23" s="19"/>
      <c r="G23" s="19">
        <v>270</v>
      </c>
      <c r="H23" s="20"/>
      <c r="I23" s="39"/>
    </row>
    <row r="24" spans="1:9" ht="37.200000000000003" customHeight="1" x14ac:dyDescent="0.35">
      <c r="A24" s="16"/>
      <c r="B24" s="40" t="s">
        <v>67</v>
      </c>
      <c r="C24" s="41"/>
      <c r="D24" s="42"/>
      <c r="E24" s="19"/>
      <c r="F24" s="19"/>
      <c r="G24" s="19"/>
      <c r="H24" s="20"/>
      <c r="I24" s="21"/>
    </row>
    <row r="25" spans="1:9" ht="37.200000000000003" customHeight="1" x14ac:dyDescent="0.35">
      <c r="A25" s="27" t="s">
        <v>58</v>
      </c>
      <c r="B25" s="43" t="s">
        <v>68</v>
      </c>
      <c r="C25" s="41"/>
      <c r="D25" s="30">
        <v>2</v>
      </c>
      <c r="E25" s="19">
        <v>30</v>
      </c>
      <c r="F25" s="19"/>
      <c r="G25" s="19"/>
      <c r="H25" s="20" t="s">
        <v>49</v>
      </c>
      <c r="I25" s="21"/>
    </row>
    <row r="26" spans="1:9" ht="37.200000000000003" customHeight="1" x14ac:dyDescent="0.35">
      <c r="A26" s="27" t="s">
        <v>58</v>
      </c>
      <c r="B26" s="43" t="s">
        <v>69</v>
      </c>
      <c r="C26" s="41"/>
      <c r="D26" s="30">
        <v>2</v>
      </c>
      <c r="E26" s="19">
        <v>30</v>
      </c>
      <c r="F26" s="19"/>
      <c r="G26" s="19"/>
      <c r="H26" s="20" t="s">
        <v>44</v>
      </c>
      <c r="I26" s="21"/>
    </row>
    <row r="27" spans="1:9" ht="37.200000000000003" customHeight="1" x14ac:dyDescent="0.35">
      <c r="A27" s="27" t="s">
        <v>58</v>
      </c>
      <c r="B27" s="43" t="s">
        <v>70</v>
      </c>
      <c r="C27" s="41"/>
      <c r="D27" s="30">
        <v>2</v>
      </c>
      <c r="E27" s="19">
        <v>30</v>
      </c>
      <c r="F27" s="19"/>
      <c r="G27" s="19"/>
      <c r="H27" s="20" t="s">
        <v>54</v>
      </c>
      <c r="I27" s="21"/>
    </row>
    <row r="28" spans="1:9" ht="37.200000000000003" customHeight="1" x14ac:dyDescent="0.35">
      <c r="A28" s="27"/>
      <c r="B28" s="44" t="s">
        <v>71</v>
      </c>
      <c r="C28" s="45"/>
      <c r="D28" s="46">
        <f>SUM(D21:D27)</f>
        <v>19</v>
      </c>
      <c r="E28" s="47">
        <f>SUM(E25:E27)</f>
        <v>90</v>
      </c>
      <c r="F28" s="47">
        <f>SUM(F21:F27)</f>
        <v>90</v>
      </c>
      <c r="G28" s="47">
        <f>SUM(G21:G27)</f>
        <v>450</v>
      </c>
      <c r="H28" s="20"/>
      <c r="I28" s="21"/>
    </row>
    <row r="29" spans="1:9" ht="37.200000000000003" customHeight="1" x14ac:dyDescent="0.35">
      <c r="A29" s="15" t="s">
        <v>72</v>
      </c>
      <c r="B29" s="188" t="s">
        <v>73</v>
      </c>
      <c r="C29" s="189"/>
      <c r="D29" s="189"/>
      <c r="E29" s="189"/>
      <c r="F29" s="189"/>
      <c r="G29" s="189"/>
      <c r="H29" s="189"/>
      <c r="I29" s="190"/>
    </row>
    <row r="30" spans="1:9" ht="37.200000000000003" customHeight="1" x14ac:dyDescent="0.35">
      <c r="A30" s="16">
        <v>1</v>
      </c>
      <c r="B30" s="35" t="s">
        <v>74</v>
      </c>
      <c r="C30" s="30" t="s">
        <v>75</v>
      </c>
      <c r="D30" s="48"/>
      <c r="E30" s="19">
        <v>45</v>
      </c>
      <c r="F30" s="48"/>
      <c r="G30" s="48"/>
      <c r="H30" s="20" t="s">
        <v>76</v>
      </c>
      <c r="I30" s="21" t="s">
        <v>77</v>
      </c>
    </row>
    <row r="31" spans="1:9" ht="37.200000000000003" customHeight="1" x14ac:dyDescent="0.35">
      <c r="A31" s="16">
        <v>2</v>
      </c>
      <c r="B31" s="35" t="s">
        <v>78</v>
      </c>
      <c r="C31" s="30" t="s">
        <v>75</v>
      </c>
      <c r="D31" s="48"/>
      <c r="E31" s="19">
        <v>45</v>
      </c>
      <c r="F31" s="48"/>
      <c r="G31" s="49"/>
      <c r="H31" s="50" t="s">
        <v>79</v>
      </c>
      <c r="I31" s="21"/>
    </row>
    <row r="32" spans="1:9" ht="37.200000000000003" customHeight="1" x14ac:dyDescent="0.35">
      <c r="A32" s="16">
        <v>3</v>
      </c>
      <c r="B32" s="35" t="s">
        <v>80</v>
      </c>
      <c r="C32" s="30" t="s">
        <v>75</v>
      </c>
      <c r="D32" s="48"/>
      <c r="E32" s="19">
        <v>45</v>
      </c>
      <c r="F32" s="48"/>
      <c r="G32" s="48"/>
      <c r="H32" s="20" t="s">
        <v>81</v>
      </c>
      <c r="I32" s="21"/>
    </row>
    <row r="33" spans="1:9" ht="37.200000000000003" customHeight="1" x14ac:dyDescent="0.35">
      <c r="A33" s="16">
        <v>4</v>
      </c>
      <c r="B33" s="35" t="s">
        <v>82</v>
      </c>
      <c r="C33" s="30" t="s">
        <v>75</v>
      </c>
      <c r="D33" s="48"/>
      <c r="E33" s="19">
        <v>45</v>
      </c>
      <c r="F33" s="48"/>
      <c r="G33" s="48"/>
      <c r="H33" s="20" t="s">
        <v>83</v>
      </c>
      <c r="I33" s="21"/>
    </row>
    <row r="34" spans="1:9" ht="37.200000000000003" customHeight="1" x14ac:dyDescent="0.35">
      <c r="A34" s="16">
        <v>5</v>
      </c>
      <c r="B34" s="28" t="s">
        <v>84</v>
      </c>
      <c r="C34" s="48"/>
      <c r="D34" s="48"/>
      <c r="E34" s="48"/>
      <c r="F34" s="48"/>
      <c r="G34" s="49"/>
      <c r="H34" s="51"/>
      <c r="I34" s="21"/>
    </row>
    <row r="35" spans="1:9" ht="37.200000000000003" customHeight="1" x14ac:dyDescent="0.35">
      <c r="A35" s="52" t="s">
        <v>58</v>
      </c>
      <c r="B35" s="28" t="s">
        <v>85</v>
      </c>
      <c r="C35" s="30">
        <v>2</v>
      </c>
      <c r="D35" s="53"/>
      <c r="E35" s="19">
        <v>45</v>
      </c>
      <c r="F35" s="53"/>
      <c r="G35" s="53"/>
      <c r="H35" s="20" t="s">
        <v>86</v>
      </c>
      <c r="I35" s="39" t="s">
        <v>77</v>
      </c>
    </row>
    <row r="36" spans="1:9" ht="37.200000000000003" customHeight="1" x14ac:dyDescent="0.35">
      <c r="A36" s="52" t="s">
        <v>58</v>
      </c>
      <c r="B36" s="28" t="s">
        <v>50</v>
      </c>
      <c r="C36" s="30">
        <v>3</v>
      </c>
      <c r="D36" s="53"/>
      <c r="E36" s="19">
        <v>30</v>
      </c>
      <c r="F36" s="53"/>
      <c r="G36" s="53"/>
      <c r="H36" s="20" t="s">
        <v>51</v>
      </c>
      <c r="I36" s="22" t="s">
        <v>52</v>
      </c>
    </row>
    <row r="37" spans="1:9" ht="37.200000000000003" customHeight="1" x14ac:dyDescent="0.35">
      <c r="A37" s="52"/>
      <c r="B37" s="54" t="s">
        <v>62</v>
      </c>
      <c r="C37" s="55">
        <f>SUM(C30:C36)</f>
        <v>5</v>
      </c>
      <c r="D37" s="51"/>
      <c r="E37" s="55">
        <f>SUM(E30:E36)</f>
        <v>255</v>
      </c>
      <c r="F37" s="53"/>
      <c r="G37" s="53"/>
      <c r="H37" s="20"/>
      <c r="I37" s="22"/>
    </row>
    <row r="38" spans="1:9" ht="37.200000000000003" customHeight="1" x14ac:dyDescent="0.35">
      <c r="A38" s="16">
        <v>6</v>
      </c>
      <c r="B38" s="56" t="s">
        <v>64</v>
      </c>
      <c r="C38" s="57"/>
      <c r="D38" s="30">
        <v>4</v>
      </c>
      <c r="E38" s="19"/>
      <c r="F38" s="19"/>
      <c r="G38" s="19">
        <v>180</v>
      </c>
      <c r="H38" s="20" t="s">
        <v>65</v>
      </c>
      <c r="I38" s="21"/>
    </row>
    <row r="39" spans="1:9" ht="37.200000000000003" customHeight="1" x14ac:dyDescent="0.35">
      <c r="A39" s="16">
        <v>7</v>
      </c>
      <c r="B39" s="35" t="s">
        <v>66</v>
      </c>
      <c r="C39" s="57"/>
      <c r="D39" s="30">
        <v>6</v>
      </c>
      <c r="E39" s="19"/>
      <c r="F39" s="19"/>
      <c r="G39" s="19">
        <v>270</v>
      </c>
      <c r="H39" s="20"/>
      <c r="I39" s="39"/>
    </row>
    <row r="40" spans="1:9" ht="37.200000000000003" customHeight="1" x14ac:dyDescent="0.35">
      <c r="A40" s="16"/>
      <c r="B40" s="58" t="s">
        <v>67</v>
      </c>
      <c r="C40" s="57"/>
      <c r="D40" s="30"/>
      <c r="E40" s="19"/>
      <c r="F40" s="19"/>
      <c r="G40" s="19"/>
      <c r="H40" s="20"/>
      <c r="I40" s="21"/>
    </row>
    <row r="41" spans="1:9" ht="37.200000000000003" customHeight="1" x14ac:dyDescent="0.35">
      <c r="A41" s="59" t="s">
        <v>58</v>
      </c>
      <c r="B41" s="28" t="s">
        <v>87</v>
      </c>
      <c r="C41" s="57"/>
      <c r="D41" s="30">
        <v>2</v>
      </c>
      <c r="E41" s="19">
        <v>30</v>
      </c>
      <c r="F41" s="19"/>
      <c r="G41" s="19"/>
      <c r="H41" s="20" t="s">
        <v>20</v>
      </c>
      <c r="I41" s="21"/>
    </row>
    <row r="42" spans="1:9" ht="37.200000000000003" customHeight="1" x14ac:dyDescent="0.35">
      <c r="A42" s="52" t="s">
        <v>58</v>
      </c>
      <c r="B42" s="28" t="s">
        <v>88</v>
      </c>
      <c r="C42" s="57"/>
      <c r="D42" s="30">
        <v>2</v>
      </c>
      <c r="E42" s="19">
        <v>30</v>
      </c>
      <c r="F42" s="19"/>
      <c r="G42" s="19"/>
      <c r="H42" s="20" t="s">
        <v>79</v>
      </c>
      <c r="I42" s="21"/>
    </row>
    <row r="43" spans="1:9" ht="37.200000000000003" customHeight="1" x14ac:dyDescent="0.35">
      <c r="A43" s="52" t="s">
        <v>58</v>
      </c>
      <c r="B43" s="28" t="s">
        <v>89</v>
      </c>
      <c r="C43" s="57"/>
      <c r="D43" s="30">
        <v>2</v>
      </c>
      <c r="E43" s="19">
        <v>30</v>
      </c>
      <c r="F43" s="19"/>
      <c r="G43" s="19"/>
      <c r="H43" s="20" t="s">
        <v>164</v>
      </c>
      <c r="I43" s="21"/>
    </row>
    <row r="44" spans="1:9" ht="37.200000000000003" customHeight="1" x14ac:dyDescent="0.35">
      <c r="A44" s="52"/>
      <c r="B44" s="44" t="s">
        <v>71</v>
      </c>
      <c r="C44" s="60"/>
      <c r="D44" s="46">
        <f>SUM(D38:D43)</f>
        <v>16</v>
      </c>
      <c r="E44" s="46">
        <f>SUM(E38:E43)</f>
        <v>90</v>
      </c>
      <c r="F44" s="19"/>
      <c r="G44" s="46">
        <f>SUM(G38:G43)</f>
        <v>450</v>
      </c>
      <c r="H44" s="20"/>
      <c r="I44" s="21"/>
    </row>
    <row r="45" spans="1:9" ht="37.200000000000003" customHeight="1" x14ac:dyDescent="0.35">
      <c r="A45" s="15" t="s">
        <v>90</v>
      </c>
      <c r="B45" s="188" t="s">
        <v>91</v>
      </c>
      <c r="C45" s="189"/>
      <c r="D45" s="189"/>
      <c r="E45" s="189"/>
      <c r="F45" s="189"/>
      <c r="G45" s="189"/>
      <c r="H45" s="189"/>
      <c r="I45" s="190"/>
    </row>
    <row r="46" spans="1:9" ht="37.200000000000003" customHeight="1" x14ac:dyDescent="0.35">
      <c r="A46" s="16">
        <v>1</v>
      </c>
      <c r="B46" s="61" t="s">
        <v>92</v>
      </c>
      <c r="C46" s="19" t="s">
        <v>75</v>
      </c>
      <c r="D46" s="30"/>
      <c r="E46" s="19">
        <v>45</v>
      </c>
      <c r="F46" s="19"/>
      <c r="G46" s="19"/>
      <c r="H46" s="62" t="s">
        <v>79</v>
      </c>
      <c r="I46" s="21"/>
    </row>
    <row r="47" spans="1:9" ht="37.200000000000003" customHeight="1" x14ac:dyDescent="0.35">
      <c r="A47" s="16">
        <v>2</v>
      </c>
      <c r="B47" s="61" t="s">
        <v>93</v>
      </c>
      <c r="C47" s="19" t="s">
        <v>75</v>
      </c>
      <c r="D47" s="30"/>
      <c r="E47" s="19">
        <v>45</v>
      </c>
      <c r="F47" s="19"/>
      <c r="G47" s="19"/>
      <c r="H47" s="62" t="s">
        <v>60</v>
      </c>
      <c r="I47" s="21"/>
    </row>
    <row r="48" spans="1:9" ht="37.200000000000003" customHeight="1" x14ac:dyDescent="0.35">
      <c r="A48" s="16">
        <v>3</v>
      </c>
      <c r="B48" s="61" t="s">
        <v>94</v>
      </c>
      <c r="C48" s="19" t="s">
        <v>75</v>
      </c>
      <c r="D48" s="30"/>
      <c r="E48" s="19">
        <v>45</v>
      </c>
      <c r="F48" s="19"/>
      <c r="G48" s="19"/>
      <c r="H48" s="62" t="s">
        <v>51</v>
      </c>
      <c r="I48" s="22" t="s">
        <v>52</v>
      </c>
    </row>
    <row r="49" spans="1:9" ht="37.200000000000003" customHeight="1" x14ac:dyDescent="0.35">
      <c r="A49" s="16">
        <v>4</v>
      </c>
      <c r="B49" s="61" t="s">
        <v>95</v>
      </c>
      <c r="C49" s="19" t="s">
        <v>75</v>
      </c>
      <c r="D49" s="30"/>
      <c r="E49" s="19">
        <v>45</v>
      </c>
      <c r="F49" s="19"/>
      <c r="G49" s="38"/>
      <c r="H49" s="62" t="s">
        <v>60</v>
      </c>
      <c r="I49" s="21"/>
    </row>
    <row r="50" spans="1:9" ht="37.200000000000003" customHeight="1" x14ac:dyDescent="0.35">
      <c r="A50" s="16">
        <v>5</v>
      </c>
      <c r="B50" s="63" t="s">
        <v>96</v>
      </c>
      <c r="C50" s="57"/>
      <c r="D50" s="30"/>
      <c r="E50" s="19"/>
      <c r="F50" s="19"/>
      <c r="G50" s="19"/>
      <c r="H50" s="20"/>
      <c r="I50" s="21"/>
    </row>
    <row r="51" spans="1:9" ht="37.200000000000003" customHeight="1" x14ac:dyDescent="0.35">
      <c r="A51" s="52" t="s">
        <v>58</v>
      </c>
      <c r="B51" s="64" t="s">
        <v>97</v>
      </c>
      <c r="C51" s="57">
        <v>2</v>
      </c>
      <c r="D51" s="30"/>
      <c r="E51" s="19">
        <v>30</v>
      </c>
      <c r="F51" s="19"/>
      <c r="G51" s="19"/>
      <c r="H51" s="62" t="s">
        <v>60</v>
      </c>
      <c r="I51" s="65" t="s">
        <v>98</v>
      </c>
    </row>
    <row r="52" spans="1:9" ht="37.200000000000003" customHeight="1" x14ac:dyDescent="0.35">
      <c r="A52" s="52"/>
      <c r="B52" s="54" t="s">
        <v>62</v>
      </c>
      <c r="C52" s="66">
        <f>SUM(C46:C51)</f>
        <v>2</v>
      </c>
      <c r="D52" s="30"/>
      <c r="E52" s="66">
        <f>SUM(E46:E51)</f>
        <v>210</v>
      </c>
      <c r="F52" s="19"/>
      <c r="G52" s="19"/>
      <c r="H52" s="20"/>
      <c r="I52" s="67"/>
    </row>
    <row r="53" spans="1:9" ht="37.200000000000003" customHeight="1" x14ac:dyDescent="0.35">
      <c r="A53" s="16">
        <v>6</v>
      </c>
      <c r="B53" s="56" t="s">
        <v>64</v>
      </c>
      <c r="C53" s="57"/>
      <c r="D53" s="30">
        <v>4</v>
      </c>
      <c r="E53" s="19"/>
      <c r="F53" s="19"/>
      <c r="G53" s="19">
        <v>180</v>
      </c>
      <c r="H53" s="20" t="s">
        <v>65</v>
      </c>
      <c r="I53" s="21"/>
    </row>
    <row r="54" spans="1:9" ht="37.200000000000003" customHeight="1" x14ac:dyDescent="0.35">
      <c r="A54" s="16">
        <v>7</v>
      </c>
      <c r="B54" s="56" t="s">
        <v>66</v>
      </c>
      <c r="C54" s="57"/>
      <c r="D54" s="30">
        <v>6</v>
      </c>
      <c r="E54" s="19"/>
      <c r="F54" s="19"/>
      <c r="G54" s="19">
        <v>270</v>
      </c>
      <c r="H54" s="20"/>
      <c r="I54" s="21"/>
    </row>
    <row r="55" spans="1:9" ht="37.200000000000003" customHeight="1" x14ac:dyDescent="0.35">
      <c r="A55" s="16"/>
      <c r="B55" s="68" t="s">
        <v>67</v>
      </c>
      <c r="C55" s="57"/>
      <c r="D55" s="30"/>
      <c r="E55" s="19"/>
      <c r="F55" s="19"/>
      <c r="G55" s="19"/>
      <c r="H55" s="20"/>
      <c r="I55" s="21"/>
    </row>
    <row r="56" spans="1:9" ht="37.200000000000003" customHeight="1" x14ac:dyDescent="0.35">
      <c r="A56" s="52" t="s">
        <v>58</v>
      </c>
      <c r="B56" s="69" t="s">
        <v>99</v>
      </c>
      <c r="C56" s="57"/>
      <c r="D56" s="30">
        <v>2</v>
      </c>
      <c r="E56" s="19">
        <v>30</v>
      </c>
      <c r="F56" s="19"/>
      <c r="G56" s="19"/>
      <c r="H56" s="62" t="s">
        <v>83</v>
      </c>
      <c r="I56" s="21"/>
    </row>
    <row r="57" spans="1:9" ht="37.200000000000003" customHeight="1" x14ac:dyDescent="0.35">
      <c r="A57" s="52" t="s">
        <v>58</v>
      </c>
      <c r="B57" s="70" t="s">
        <v>100</v>
      </c>
      <c r="C57" s="57"/>
      <c r="D57" s="30">
        <v>2</v>
      </c>
      <c r="E57" s="19">
        <v>30</v>
      </c>
      <c r="F57" s="19"/>
      <c r="G57" s="19"/>
      <c r="H57" s="62" t="s">
        <v>79</v>
      </c>
      <c r="I57" s="21"/>
    </row>
    <row r="58" spans="1:9" ht="37.200000000000003" customHeight="1" x14ac:dyDescent="0.35">
      <c r="A58" s="52" t="s">
        <v>58</v>
      </c>
      <c r="B58" s="70" t="s">
        <v>101</v>
      </c>
      <c r="C58" s="57"/>
      <c r="D58" s="30">
        <v>2</v>
      </c>
      <c r="E58" s="19">
        <v>30</v>
      </c>
      <c r="F58" s="19"/>
      <c r="G58" s="19"/>
      <c r="H58" s="62" t="s">
        <v>20</v>
      </c>
      <c r="I58" s="21"/>
    </row>
    <row r="59" spans="1:9" ht="37.200000000000003" customHeight="1" x14ac:dyDescent="0.35">
      <c r="A59" s="52"/>
      <c r="B59" s="44" t="s">
        <v>71</v>
      </c>
      <c r="C59" s="60"/>
      <c r="D59" s="46">
        <f>SUM(D53:D58)</f>
        <v>16</v>
      </c>
      <c r="E59" s="46">
        <f>SUM(E53:E58)</f>
        <v>90</v>
      </c>
      <c r="F59" s="19"/>
      <c r="G59" s="46">
        <f>SUM(G53:G58)</f>
        <v>450</v>
      </c>
      <c r="H59" s="20"/>
      <c r="I59" s="21"/>
    </row>
    <row r="60" spans="1:9" ht="37.200000000000003" customHeight="1" x14ac:dyDescent="0.35">
      <c r="A60" s="71" t="s">
        <v>102</v>
      </c>
      <c r="B60" s="188" t="s">
        <v>103</v>
      </c>
      <c r="C60" s="189"/>
      <c r="D60" s="189"/>
      <c r="E60" s="189"/>
      <c r="F60" s="189"/>
      <c r="G60" s="189"/>
      <c r="H60" s="189"/>
      <c r="I60" s="190"/>
    </row>
    <row r="61" spans="1:9" ht="37.200000000000003" customHeight="1" x14ac:dyDescent="0.35">
      <c r="A61" s="27">
        <v>1</v>
      </c>
      <c r="B61" s="72" t="s">
        <v>104</v>
      </c>
      <c r="C61" s="60">
        <v>3</v>
      </c>
      <c r="D61" s="46"/>
      <c r="E61" s="73">
        <v>45</v>
      </c>
      <c r="F61" s="19"/>
      <c r="G61" s="73"/>
      <c r="H61" s="20" t="s">
        <v>49</v>
      </c>
      <c r="I61" s="21"/>
    </row>
    <row r="62" spans="1:9" ht="37.200000000000003" customHeight="1" x14ac:dyDescent="0.35">
      <c r="A62" s="71" t="s">
        <v>102</v>
      </c>
      <c r="B62" s="188" t="s">
        <v>105</v>
      </c>
      <c r="C62" s="189"/>
      <c r="D62" s="189"/>
      <c r="E62" s="189"/>
      <c r="F62" s="189"/>
      <c r="G62" s="189"/>
      <c r="H62" s="189"/>
      <c r="I62" s="190"/>
    </row>
    <row r="63" spans="1:9" ht="37.200000000000003" customHeight="1" x14ac:dyDescent="0.35">
      <c r="A63" s="27">
        <v>1</v>
      </c>
      <c r="B63" s="72" t="s">
        <v>15</v>
      </c>
      <c r="C63" s="60">
        <v>3</v>
      </c>
      <c r="D63" s="73"/>
      <c r="E63" s="73">
        <v>45</v>
      </c>
      <c r="F63" s="19"/>
      <c r="G63" s="73"/>
      <c r="H63" s="62" t="s">
        <v>49</v>
      </c>
      <c r="I63" s="21"/>
    </row>
    <row r="64" spans="1:9" ht="37.200000000000003" customHeight="1" x14ac:dyDescent="0.35">
      <c r="A64" s="27">
        <v>2</v>
      </c>
      <c r="B64" s="72" t="s">
        <v>106</v>
      </c>
      <c r="C64" s="60"/>
      <c r="D64" s="73">
        <v>3</v>
      </c>
      <c r="E64" s="73">
        <v>45</v>
      </c>
      <c r="F64" s="19"/>
      <c r="G64" s="73"/>
      <c r="H64" s="20" t="s">
        <v>51</v>
      </c>
      <c r="I64" s="21"/>
    </row>
    <row r="65" spans="1:9" ht="37.200000000000003" customHeight="1" x14ac:dyDescent="0.35">
      <c r="A65" s="14" t="s">
        <v>107</v>
      </c>
      <c r="B65" s="194" t="s">
        <v>108</v>
      </c>
      <c r="C65" s="195"/>
      <c r="D65" s="195"/>
      <c r="E65" s="195"/>
      <c r="F65" s="195"/>
      <c r="G65" s="195"/>
      <c r="H65" s="195"/>
      <c r="I65" s="196"/>
    </row>
    <row r="66" spans="1:9" ht="37.200000000000003" customHeight="1" x14ac:dyDescent="0.35">
      <c r="A66" s="71" t="s">
        <v>46</v>
      </c>
      <c r="B66" s="188" t="s">
        <v>109</v>
      </c>
      <c r="C66" s="189"/>
      <c r="D66" s="189"/>
      <c r="E66" s="189"/>
      <c r="F66" s="189"/>
      <c r="G66" s="189"/>
      <c r="H66" s="189"/>
      <c r="I66" s="190"/>
    </row>
    <row r="67" spans="1:9" ht="37.200000000000003" customHeight="1" x14ac:dyDescent="0.35">
      <c r="A67" s="16">
        <v>1</v>
      </c>
      <c r="B67" s="56" t="s">
        <v>110</v>
      </c>
      <c r="C67" s="57">
        <v>2</v>
      </c>
      <c r="D67" s="30"/>
      <c r="E67" s="19">
        <v>30</v>
      </c>
      <c r="F67" s="19"/>
      <c r="G67" s="19"/>
      <c r="H67" s="20" t="s">
        <v>111</v>
      </c>
      <c r="I67" s="21"/>
    </row>
    <row r="68" spans="1:9" ht="37.200000000000003" customHeight="1" x14ac:dyDescent="0.35">
      <c r="A68" s="16">
        <v>2</v>
      </c>
      <c r="B68" s="56" t="s">
        <v>112</v>
      </c>
      <c r="C68" s="57">
        <v>4</v>
      </c>
      <c r="D68" s="30"/>
      <c r="E68" s="19">
        <v>60</v>
      </c>
      <c r="F68" s="19"/>
      <c r="G68" s="19"/>
      <c r="H68" s="20" t="s">
        <v>20</v>
      </c>
      <c r="I68" s="21"/>
    </row>
    <row r="69" spans="1:9" ht="37.200000000000003" customHeight="1" x14ac:dyDescent="0.35">
      <c r="A69" s="16">
        <v>3</v>
      </c>
      <c r="B69" s="35" t="s">
        <v>113</v>
      </c>
      <c r="C69" s="57">
        <v>3</v>
      </c>
      <c r="D69" s="30"/>
      <c r="E69" s="19">
        <v>45</v>
      </c>
      <c r="F69" s="19"/>
      <c r="G69" s="19"/>
      <c r="H69" s="20" t="s">
        <v>54</v>
      </c>
      <c r="I69" s="21"/>
    </row>
    <row r="70" spans="1:9" ht="37.200000000000003" customHeight="1" x14ac:dyDescent="0.35">
      <c r="A70" s="16">
        <v>4</v>
      </c>
      <c r="B70" s="56" t="s">
        <v>114</v>
      </c>
      <c r="C70" s="57" t="s">
        <v>75</v>
      </c>
      <c r="D70" s="30"/>
      <c r="E70" s="19">
        <v>45</v>
      </c>
      <c r="F70" s="19"/>
      <c r="G70" s="19"/>
      <c r="H70" s="20" t="s">
        <v>49</v>
      </c>
      <c r="I70" s="21"/>
    </row>
    <row r="71" spans="1:9" ht="37.200000000000003" customHeight="1" x14ac:dyDescent="0.35">
      <c r="A71" s="16">
        <v>5</v>
      </c>
      <c r="B71" s="74" t="s">
        <v>115</v>
      </c>
      <c r="C71" s="57"/>
      <c r="D71" s="30"/>
      <c r="E71" s="19"/>
      <c r="F71" s="19"/>
      <c r="G71" s="19"/>
      <c r="H71" s="20"/>
      <c r="I71" s="21"/>
    </row>
    <row r="72" spans="1:9" ht="37.200000000000003" customHeight="1" x14ac:dyDescent="0.35">
      <c r="A72" s="52" t="s">
        <v>58</v>
      </c>
      <c r="B72" s="74" t="s">
        <v>116</v>
      </c>
      <c r="C72" s="57">
        <v>2</v>
      </c>
      <c r="D72" s="30"/>
      <c r="E72" s="19">
        <v>30</v>
      </c>
      <c r="F72" s="19"/>
      <c r="G72" s="19"/>
      <c r="H72" s="20" t="s">
        <v>20</v>
      </c>
      <c r="I72" s="21"/>
    </row>
    <row r="73" spans="1:9" ht="37.200000000000003" customHeight="1" x14ac:dyDescent="0.35">
      <c r="A73" s="52"/>
      <c r="B73" s="54" t="s">
        <v>62</v>
      </c>
      <c r="C73" s="66">
        <f>SUM(C67:C72)</f>
        <v>11</v>
      </c>
      <c r="D73" s="30"/>
      <c r="E73" s="66">
        <f>SUM(E67:E72)</f>
        <v>210</v>
      </c>
      <c r="F73" s="19"/>
      <c r="G73" s="19"/>
      <c r="H73" s="20"/>
      <c r="I73" s="21"/>
    </row>
    <row r="74" spans="1:9" ht="37.200000000000003" customHeight="1" x14ac:dyDescent="0.35">
      <c r="A74" s="16">
        <v>6</v>
      </c>
      <c r="B74" s="56" t="s">
        <v>15</v>
      </c>
      <c r="C74" s="57"/>
      <c r="D74" s="30">
        <v>3</v>
      </c>
      <c r="E74" s="19">
        <v>45</v>
      </c>
      <c r="F74" s="19"/>
      <c r="G74" s="19"/>
      <c r="H74" s="20" t="s">
        <v>51</v>
      </c>
      <c r="I74" s="21"/>
    </row>
    <row r="75" spans="1:9" ht="37.200000000000003" customHeight="1" x14ac:dyDescent="0.35">
      <c r="A75" s="16">
        <v>7</v>
      </c>
      <c r="B75" s="56" t="s">
        <v>117</v>
      </c>
      <c r="C75" s="57"/>
      <c r="D75" s="30">
        <v>3</v>
      </c>
      <c r="E75" s="19">
        <v>45</v>
      </c>
      <c r="F75" s="19"/>
      <c r="G75" s="19"/>
      <c r="H75" s="20" t="s">
        <v>20</v>
      </c>
      <c r="I75" s="21"/>
    </row>
    <row r="76" spans="1:9" ht="37.200000000000003" customHeight="1" x14ac:dyDescent="0.35">
      <c r="A76" s="16">
        <v>8</v>
      </c>
      <c r="B76" s="56" t="s">
        <v>118</v>
      </c>
      <c r="C76" s="57"/>
      <c r="D76" s="30">
        <v>4</v>
      </c>
      <c r="E76" s="19"/>
      <c r="F76" s="19"/>
      <c r="G76" s="19">
        <v>180</v>
      </c>
      <c r="H76" s="20" t="s">
        <v>65</v>
      </c>
      <c r="I76" s="21"/>
    </row>
    <row r="77" spans="1:9" ht="37.200000000000003" customHeight="1" x14ac:dyDescent="0.35">
      <c r="A77" s="16">
        <v>9</v>
      </c>
      <c r="B77" s="74" t="s">
        <v>57</v>
      </c>
      <c r="C77" s="57"/>
      <c r="D77" s="30"/>
      <c r="E77" s="19"/>
      <c r="F77" s="19"/>
      <c r="G77" s="19"/>
      <c r="H77" s="20"/>
      <c r="I77" s="21"/>
    </row>
    <row r="78" spans="1:9" ht="37.200000000000003" customHeight="1" x14ac:dyDescent="0.35">
      <c r="A78" s="52" t="s">
        <v>58</v>
      </c>
      <c r="B78" s="74" t="s">
        <v>119</v>
      </c>
      <c r="C78" s="57"/>
      <c r="D78" s="30">
        <v>2</v>
      </c>
      <c r="E78" s="19">
        <v>30</v>
      </c>
      <c r="F78" s="19"/>
      <c r="G78" s="19"/>
      <c r="H78" s="20" t="s">
        <v>54</v>
      </c>
      <c r="I78" s="75"/>
    </row>
    <row r="79" spans="1:9" ht="37.200000000000003" customHeight="1" x14ac:dyDescent="0.35">
      <c r="A79" s="52" t="s">
        <v>58</v>
      </c>
      <c r="B79" s="76" t="s">
        <v>10</v>
      </c>
      <c r="C79" s="57"/>
      <c r="D79" s="30">
        <v>2</v>
      </c>
      <c r="E79" s="19">
        <v>30</v>
      </c>
      <c r="F79" s="19"/>
      <c r="G79" s="19"/>
      <c r="H79" s="20" t="s">
        <v>60</v>
      </c>
      <c r="I79" s="65" t="s">
        <v>120</v>
      </c>
    </row>
    <row r="80" spans="1:9" ht="37.200000000000003" customHeight="1" x14ac:dyDescent="0.35">
      <c r="A80" s="52"/>
      <c r="B80" s="44" t="s">
        <v>71</v>
      </c>
      <c r="C80" s="77"/>
      <c r="D80" s="46">
        <f>SUM(D74:D79)</f>
        <v>14</v>
      </c>
      <c r="E80" s="46">
        <f>SUM(E74:E79)</f>
        <v>150</v>
      </c>
      <c r="F80" s="19"/>
      <c r="G80" s="46">
        <f>SUM(G74:G79)</f>
        <v>180</v>
      </c>
      <c r="H80" s="20"/>
      <c r="I80" s="21"/>
    </row>
    <row r="81" spans="1:9" ht="37.200000000000003" customHeight="1" x14ac:dyDescent="0.35">
      <c r="A81" s="14" t="s">
        <v>121</v>
      </c>
      <c r="B81" s="194" t="s">
        <v>122</v>
      </c>
      <c r="C81" s="195"/>
      <c r="D81" s="195"/>
      <c r="E81" s="195"/>
      <c r="F81" s="195"/>
      <c r="G81" s="195"/>
      <c r="H81" s="195"/>
      <c r="I81" s="196"/>
    </row>
    <row r="82" spans="1:9" ht="37.200000000000003" customHeight="1" x14ac:dyDescent="0.35">
      <c r="A82" s="71"/>
      <c r="B82" s="197" t="s">
        <v>123</v>
      </c>
      <c r="C82" s="198"/>
      <c r="D82" s="198"/>
      <c r="E82" s="198"/>
      <c r="F82" s="198"/>
      <c r="G82" s="198"/>
      <c r="H82" s="198"/>
      <c r="I82" s="199"/>
    </row>
    <row r="83" spans="1:9" ht="37.200000000000003" customHeight="1" x14ac:dyDescent="0.35">
      <c r="A83" s="16">
        <v>1</v>
      </c>
      <c r="B83" s="78" t="s">
        <v>124</v>
      </c>
      <c r="C83" s="79">
        <v>2</v>
      </c>
      <c r="D83" s="30"/>
      <c r="E83" s="19">
        <v>30</v>
      </c>
      <c r="F83" s="19"/>
      <c r="G83" s="19"/>
      <c r="H83" s="20" t="s">
        <v>111</v>
      </c>
      <c r="I83" s="21"/>
    </row>
    <row r="84" spans="1:9" ht="37.200000000000003" customHeight="1" x14ac:dyDescent="0.35">
      <c r="A84" s="16">
        <v>2</v>
      </c>
      <c r="B84" s="80" t="s">
        <v>125</v>
      </c>
      <c r="C84" s="79">
        <v>3</v>
      </c>
      <c r="D84" s="30"/>
      <c r="E84" s="19">
        <v>45</v>
      </c>
      <c r="F84" s="19"/>
      <c r="G84" s="19"/>
      <c r="H84" s="20" t="s">
        <v>126</v>
      </c>
      <c r="I84" s="21"/>
    </row>
    <row r="85" spans="1:9" ht="37.200000000000003" customHeight="1" x14ac:dyDescent="0.35">
      <c r="A85" s="16">
        <v>3</v>
      </c>
      <c r="B85" s="78" t="s">
        <v>127</v>
      </c>
      <c r="C85" s="79">
        <v>3</v>
      </c>
      <c r="D85" s="30"/>
      <c r="E85" s="19">
        <v>45</v>
      </c>
      <c r="F85" s="19"/>
      <c r="G85" s="19"/>
      <c r="H85" s="20" t="s">
        <v>51</v>
      </c>
      <c r="I85" s="21"/>
    </row>
    <row r="86" spans="1:9" ht="37.200000000000003" customHeight="1" x14ac:dyDescent="0.35">
      <c r="A86" s="16">
        <v>4</v>
      </c>
      <c r="B86" s="80" t="s">
        <v>128</v>
      </c>
      <c r="C86" s="79">
        <v>3</v>
      </c>
      <c r="D86" s="30"/>
      <c r="E86" s="19">
        <v>45</v>
      </c>
      <c r="F86" s="19"/>
      <c r="G86" s="19"/>
      <c r="H86" s="20" t="s">
        <v>60</v>
      </c>
      <c r="I86" s="21"/>
    </row>
    <row r="87" spans="1:9" ht="37.200000000000003" customHeight="1" x14ac:dyDescent="0.35">
      <c r="A87" s="16">
        <v>5</v>
      </c>
      <c r="B87" s="80" t="s">
        <v>129</v>
      </c>
      <c r="C87" s="79">
        <v>3</v>
      </c>
      <c r="D87" s="30"/>
      <c r="E87" s="19">
        <v>45</v>
      </c>
      <c r="F87" s="19"/>
      <c r="G87" s="19"/>
      <c r="H87" s="20" t="s">
        <v>56</v>
      </c>
      <c r="I87" s="21"/>
    </row>
    <row r="88" spans="1:9" ht="37.200000000000003" customHeight="1" x14ac:dyDescent="0.35">
      <c r="A88" s="16">
        <v>6</v>
      </c>
      <c r="B88" s="80" t="s">
        <v>130</v>
      </c>
      <c r="C88" s="79">
        <v>3</v>
      </c>
      <c r="D88" s="30"/>
      <c r="E88" s="19">
        <v>45</v>
      </c>
      <c r="F88" s="19"/>
      <c r="G88" s="19"/>
      <c r="H88" s="20" t="s">
        <v>56</v>
      </c>
      <c r="I88" s="21"/>
    </row>
    <row r="89" spans="1:9" ht="37.200000000000003" customHeight="1" x14ac:dyDescent="0.35">
      <c r="A89" s="16">
        <v>7</v>
      </c>
      <c r="B89" s="56" t="s">
        <v>131</v>
      </c>
      <c r="C89" s="57">
        <v>3</v>
      </c>
      <c r="D89" s="30"/>
      <c r="E89" s="19">
        <v>45</v>
      </c>
      <c r="F89" s="19"/>
      <c r="G89" s="19"/>
      <c r="H89" s="20" t="s">
        <v>83</v>
      </c>
      <c r="I89" s="21"/>
    </row>
    <row r="90" spans="1:9" ht="37.200000000000003" customHeight="1" x14ac:dyDescent="0.35">
      <c r="A90" s="16">
        <v>8</v>
      </c>
      <c r="B90" s="56" t="s">
        <v>132</v>
      </c>
      <c r="C90" s="57">
        <v>2</v>
      </c>
      <c r="D90" s="81"/>
      <c r="E90" s="19">
        <v>30</v>
      </c>
      <c r="F90" s="19"/>
      <c r="G90" s="19"/>
      <c r="H90" s="20" t="s">
        <v>133</v>
      </c>
      <c r="I90" s="21"/>
    </row>
    <row r="91" spans="1:9" ht="37.200000000000003" customHeight="1" x14ac:dyDescent="0.35">
      <c r="A91" s="16"/>
      <c r="B91" s="54" t="s">
        <v>62</v>
      </c>
      <c r="C91" s="82">
        <f>SUM(C83:C90)</f>
        <v>22</v>
      </c>
      <c r="D91" s="82"/>
      <c r="E91" s="82">
        <f>SUM(E83:E90)</f>
        <v>330</v>
      </c>
      <c r="F91" s="19"/>
      <c r="G91" s="19"/>
      <c r="H91" s="20"/>
      <c r="I91" s="21"/>
    </row>
    <row r="92" spans="1:9" ht="37.200000000000003" customHeight="1" x14ac:dyDescent="0.35">
      <c r="A92" s="16">
        <v>9</v>
      </c>
      <c r="B92" s="83" t="s">
        <v>134</v>
      </c>
      <c r="C92" s="57"/>
      <c r="D92" s="84">
        <v>2</v>
      </c>
      <c r="E92" s="19">
        <v>30</v>
      </c>
      <c r="F92" s="19"/>
      <c r="G92" s="19"/>
      <c r="H92" s="20" t="s">
        <v>111</v>
      </c>
      <c r="I92" s="21"/>
    </row>
    <row r="93" spans="1:9" ht="37.200000000000003" customHeight="1" x14ac:dyDescent="0.35">
      <c r="A93" s="16">
        <v>10</v>
      </c>
      <c r="B93" s="85" t="s">
        <v>135</v>
      </c>
      <c r="C93" s="57"/>
      <c r="D93" s="86">
        <v>3</v>
      </c>
      <c r="E93" s="19">
        <v>45</v>
      </c>
      <c r="F93" s="19"/>
      <c r="G93" s="19"/>
      <c r="H93" s="20" t="s">
        <v>83</v>
      </c>
      <c r="I93" s="21"/>
    </row>
    <row r="94" spans="1:9" ht="37.200000000000003" customHeight="1" x14ac:dyDescent="0.35">
      <c r="A94" s="16">
        <v>11</v>
      </c>
      <c r="B94" s="85" t="s">
        <v>136</v>
      </c>
      <c r="C94" s="57"/>
      <c r="D94" s="86">
        <v>4</v>
      </c>
      <c r="E94" s="19">
        <v>60</v>
      </c>
      <c r="F94" s="19"/>
      <c r="G94" s="19"/>
      <c r="H94" s="20" t="s">
        <v>56</v>
      </c>
      <c r="I94" s="21"/>
    </row>
    <row r="95" spans="1:9" ht="37.200000000000003" customHeight="1" x14ac:dyDescent="0.35">
      <c r="A95" s="16">
        <v>12</v>
      </c>
      <c r="B95" s="85" t="s">
        <v>137</v>
      </c>
      <c r="C95" s="57"/>
      <c r="D95" s="86">
        <v>3</v>
      </c>
      <c r="E95" s="19">
        <v>45</v>
      </c>
      <c r="F95" s="19"/>
      <c r="G95" s="19"/>
      <c r="H95" s="20" t="s">
        <v>21</v>
      </c>
      <c r="I95" s="21"/>
    </row>
    <row r="96" spans="1:9" ht="37.200000000000003" customHeight="1" x14ac:dyDescent="0.35">
      <c r="A96" s="16">
        <v>13</v>
      </c>
      <c r="B96" s="85" t="s">
        <v>138</v>
      </c>
      <c r="C96" s="57"/>
      <c r="D96" s="86">
        <v>3</v>
      </c>
      <c r="E96" s="19">
        <v>45</v>
      </c>
      <c r="F96" s="19"/>
      <c r="G96" s="19"/>
      <c r="H96" s="20" t="s">
        <v>60</v>
      </c>
      <c r="I96" s="21"/>
    </row>
    <row r="97" spans="1:9" ht="37.200000000000003" customHeight="1" x14ac:dyDescent="0.35">
      <c r="A97" s="87">
        <v>14</v>
      </c>
      <c r="B97" s="88" t="s">
        <v>139</v>
      </c>
      <c r="C97" s="89"/>
      <c r="D97" s="90">
        <v>3</v>
      </c>
      <c r="E97" s="91">
        <v>45</v>
      </c>
      <c r="F97" s="91"/>
      <c r="G97" s="91"/>
      <c r="H97" s="92" t="s">
        <v>21</v>
      </c>
      <c r="I97" s="93"/>
    </row>
    <row r="98" spans="1:9" ht="37.200000000000003" customHeight="1" x14ac:dyDescent="0.35">
      <c r="A98" s="16"/>
      <c r="B98" s="54" t="s">
        <v>71</v>
      </c>
      <c r="C98" s="32"/>
      <c r="D98" s="82">
        <f>SUM(D92:D97)</f>
        <v>18</v>
      </c>
      <c r="E98" s="82">
        <f>SUM(E92:E97)</f>
        <v>270</v>
      </c>
      <c r="F98" s="19"/>
      <c r="G98" s="19"/>
      <c r="H98" s="20"/>
      <c r="I98" s="75"/>
    </row>
    <row r="99" spans="1:9" ht="37.200000000000003" customHeight="1" x14ac:dyDescent="0.35">
      <c r="A99" s="71" t="s">
        <v>72</v>
      </c>
      <c r="B99" s="188" t="s">
        <v>140</v>
      </c>
      <c r="C99" s="189"/>
      <c r="D99" s="189"/>
      <c r="E99" s="189"/>
      <c r="F99" s="189"/>
      <c r="G99" s="189"/>
      <c r="H99" s="189"/>
      <c r="I99" s="190"/>
    </row>
    <row r="100" spans="1:9" ht="37.200000000000003" customHeight="1" x14ac:dyDescent="0.35">
      <c r="A100" s="27">
        <v>1</v>
      </c>
      <c r="B100" s="72" t="s">
        <v>141</v>
      </c>
      <c r="C100" s="77">
        <v>2</v>
      </c>
      <c r="D100" s="73"/>
      <c r="E100" s="73">
        <v>30</v>
      </c>
      <c r="F100" s="19"/>
      <c r="G100" s="73"/>
      <c r="H100" s="20" t="s">
        <v>83</v>
      </c>
      <c r="I100" s="21"/>
    </row>
    <row r="101" spans="1:9" ht="37.200000000000003" customHeight="1" x14ac:dyDescent="0.35">
      <c r="A101" s="27">
        <v>2</v>
      </c>
      <c r="B101" s="72" t="s">
        <v>142</v>
      </c>
      <c r="C101" s="77">
        <v>3</v>
      </c>
      <c r="D101" s="73"/>
      <c r="E101" s="73">
        <v>45</v>
      </c>
      <c r="F101" s="19"/>
      <c r="G101" s="73"/>
      <c r="H101" s="62" t="s">
        <v>81</v>
      </c>
      <c r="I101" s="21"/>
    </row>
    <row r="102" spans="1:9" ht="37.200000000000003" customHeight="1" x14ac:dyDescent="0.35">
      <c r="A102" s="27">
        <v>3</v>
      </c>
      <c r="B102" s="72" t="s">
        <v>143</v>
      </c>
      <c r="C102" s="77"/>
      <c r="D102" s="73">
        <v>3</v>
      </c>
      <c r="E102" s="73">
        <v>45</v>
      </c>
      <c r="F102" s="19"/>
      <c r="G102" s="73"/>
      <c r="H102" s="62" t="s">
        <v>44</v>
      </c>
      <c r="I102" s="21"/>
    </row>
    <row r="103" spans="1:9" ht="37.200000000000003" customHeight="1" x14ac:dyDescent="0.35">
      <c r="A103" s="94" t="s">
        <v>144</v>
      </c>
      <c r="B103" s="176" t="s">
        <v>145</v>
      </c>
      <c r="C103" s="177"/>
      <c r="D103" s="177"/>
      <c r="E103" s="177"/>
      <c r="F103" s="177"/>
      <c r="G103" s="177"/>
      <c r="H103" s="177"/>
      <c r="I103" s="178"/>
    </row>
    <row r="104" spans="1:9" ht="37.200000000000003" customHeight="1" x14ac:dyDescent="0.35">
      <c r="A104" s="94" t="s">
        <v>46</v>
      </c>
      <c r="B104" s="179" t="s">
        <v>146</v>
      </c>
      <c r="C104" s="180"/>
      <c r="D104" s="180"/>
      <c r="E104" s="180"/>
      <c r="F104" s="180"/>
      <c r="G104" s="180"/>
      <c r="H104" s="180"/>
      <c r="I104" s="181"/>
    </row>
    <row r="105" spans="1:9" ht="37.200000000000003" customHeight="1" x14ac:dyDescent="0.35">
      <c r="A105" s="16">
        <v>1</v>
      </c>
      <c r="B105" s="95" t="s">
        <v>147</v>
      </c>
      <c r="C105" s="79">
        <v>3</v>
      </c>
      <c r="D105" s="30"/>
      <c r="E105" s="19">
        <v>45</v>
      </c>
      <c r="F105" s="19"/>
      <c r="G105" s="19"/>
      <c r="H105" s="20" t="s">
        <v>111</v>
      </c>
      <c r="I105" s="75"/>
    </row>
    <row r="106" spans="1:9" ht="37.200000000000003" customHeight="1" x14ac:dyDescent="0.35">
      <c r="A106" s="16">
        <v>2</v>
      </c>
      <c r="B106" s="95" t="s">
        <v>148</v>
      </c>
      <c r="C106" s="79">
        <v>2</v>
      </c>
      <c r="D106" s="30"/>
      <c r="E106" s="19">
        <v>30</v>
      </c>
      <c r="F106" s="19"/>
      <c r="G106" s="19"/>
      <c r="H106" s="20" t="s">
        <v>149</v>
      </c>
      <c r="I106" s="75"/>
    </row>
    <row r="107" spans="1:9" ht="37.200000000000003" customHeight="1" x14ac:dyDescent="0.35">
      <c r="A107" s="16">
        <v>3</v>
      </c>
      <c r="B107" s="95" t="s">
        <v>150</v>
      </c>
      <c r="C107" s="79">
        <v>3</v>
      </c>
      <c r="D107" s="30"/>
      <c r="E107" s="19">
        <v>45</v>
      </c>
      <c r="F107" s="19"/>
      <c r="G107" s="19"/>
      <c r="H107" s="20" t="s">
        <v>133</v>
      </c>
      <c r="I107" s="75"/>
    </row>
    <row r="108" spans="1:9" ht="37.200000000000003" customHeight="1" x14ac:dyDescent="0.35">
      <c r="A108" s="16">
        <v>4</v>
      </c>
      <c r="B108" s="96" t="s">
        <v>151</v>
      </c>
      <c r="C108" s="79">
        <v>3</v>
      </c>
      <c r="D108" s="30"/>
      <c r="E108" s="19">
        <v>45</v>
      </c>
      <c r="F108" s="19"/>
      <c r="G108" s="19"/>
      <c r="H108" s="20" t="s">
        <v>149</v>
      </c>
      <c r="I108" s="75"/>
    </row>
    <row r="109" spans="1:9" ht="37.200000000000003" customHeight="1" x14ac:dyDescent="0.35">
      <c r="A109" s="16">
        <v>5</v>
      </c>
      <c r="B109" s="95" t="s">
        <v>152</v>
      </c>
      <c r="C109" s="79">
        <v>2</v>
      </c>
      <c r="D109" s="30"/>
      <c r="E109" s="19">
        <v>30</v>
      </c>
      <c r="F109" s="19"/>
      <c r="G109" s="19"/>
      <c r="H109" s="20" t="s">
        <v>111</v>
      </c>
      <c r="I109" s="75"/>
    </row>
    <row r="110" spans="1:9" ht="37.200000000000003" customHeight="1" x14ac:dyDescent="0.35">
      <c r="A110" s="16">
        <v>6</v>
      </c>
      <c r="B110" s="97" t="s">
        <v>153</v>
      </c>
      <c r="C110" s="79">
        <v>3</v>
      </c>
      <c r="D110" s="30"/>
      <c r="E110" s="19">
        <v>45</v>
      </c>
      <c r="F110" s="19"/>
      <c r="G110" s="19"/>
      <c r="H110" s="20" t="s">
        <v>21</v>
      </c>
      <c r="I110" s="75"/>
    </row>
    <row r="111" spans="1:9" ht="37.200000000000003" customHeight="1" x14ac:dyDescent="0.35">
      <c r="A111" s="16"/>
      <c r="B111" s="54" t="s">
        <v>62</v>
      </c>
      <c r="C111" s="82">
        <f>SUM(C105:C110)</f>
        <v>16</v>
      </c>
      <c r="D111" s="46"/>
      <c r="E111" s="82">
        <f>SUM(E105:E110)</f>
        <v>240</v>
      </c>
      <c r="F111" s="19"/>
      <c r="G111" s="19"/>
      <c r="H111" s="20"/>
      <c r="I111" s="75"/>
    </row>
    <row r="112" spans="1:9" ht="37.200000000000003" customHeight="1" x14ac:dyDescent="0.35">
      <c r="A112" s="16">
        <v>7</v>
      </c>
      <c r="B112" s="98" t="s">
        <v>154</v>
      </c>
      <c r="C112" s="57"/>
      <c r="D112" s="99">
        <v>3</v>
      </c>
      <c r="E112" s="19">
        <v>45</v>
      </c>
      <c r="F112" s="19"/>
      <c r="G112" s="19"/>
      <c r="H112" s="20" t="s">
        <v>149</v>
      </c>
      <c r="I112" s="75"/>
    </row>
    <row r="113" spans="1:9" ht="37.200000000000003" customHeight="1" x14ac:dyDescent="0.35">
      <c r="A113" s="16">
        <v>8</v>
      </c>
      <c r="B113" s="98" t="s">
        <v>155</v>
      </c>
      <c r="C113" s="57"/>
      <c r="D113" s="99">
        <v>3</v>
      </c>
      <c r="E113" s="19">
        <v>45</v>
      </c>
      <c r="F113" s="19"/>
      <c r="G113" s="19"/>
      <c r="H113" s="20" t="s">
        <v>56</v>
      </c>
      <c r="I113" s="75"/>
    </row>
    <row r="114" spans="1:9" ht="37.200000000000003" customHeight="1" x14ac:dyDescent="0.35">
      <c r="A114" s="16">
        <v>9</v>
      </c>
      <c r="B114" s="98" t="s">
        <v>156</v>
      </c>
      <c r="C114" s="57"/>
      <c r="D114" s="79">
        <v>3</v>
      </c>
      <c r="E114" s="19">
        <v>45</v>
      </c>
      <c r="F114" s="19"/>
      <c r="G114" s="19"/>
      <c r="H114" s="20" t="s">
        <v>79</v>
      </c>
      <c r="I114" s="75"/>
    </row>
    <row r="115" spans="1:9" ht="37.200000000000003" customHeight="1" x14ac:dyDescent="0.35">
      <c r="A115" s="16">
        <v>10</v>
      </c>
      <c r="B115" s="98" t="s">
        <v>157</v>
      </c>
      <c r="C115" s="57"/>
      <c r="D115" s="79">
        <v>3</v>
      </c>
      <c r="E115" s="19">
        <v>45</v>
      </c>
      <c r="F115" s="19"/>
      <c r="G115" s="19"/>
      <c r="H115" s="20" t="s">
        <v>21</v>
      </c>
      <c r="I115" s="75"/>
    </row>
    <row r="116" spans="1:9" ht="37.200000000000003" customHeight="1" x14ac:dyDescent="0.35">
      <c r="A116" s="16">
        <v>11</v>
      </c>
      <c r="B116" s="100" t="s">
        <v>158</v>
      </c>
      <c r="C116" s="57"/>
      <c r="D116" s="79">
        <v>2</v>
      </c>
      <c r="E116" s="19">
        <v>30</v>
      </c>
      <c r="F116" s="19"/>
      <c r="G116" s="19"/>
      <c r="H116" s="20" t="s">
        <v>21</v>
      </c>
      <c r="I116" s="101"/>
    </row>
    <row r="117" spans="1:9" ht="37.200000000000003" customHeight="1" x14ac:dyDescent="0.35">
      <c r="A117" s="16"/>
      <c r="B117" s="54" t="s">
        <v>71</v>
      </c>
      <c r="C117" s="66"/>
      <c r="D117" s="82">
        <f>SUM(D111:D115)</f>
        <v>12</v>
      </c>
      <c r="E117" s="82">
        <f>SUM(E111:E115)</f>
        <v>420</v>
      </c>
      <c r="F117" s="19"/>
      <c r="G117" s="19"/>
      <c r="H117" s="20"/>
      <c r="I117" s="101"/>
    </row>
    <row r="118" spans="1:9" ht="37.200000000000003" customHeight="1" x14ac:dyDescent="0.35">
      <c r="A118" s="94" t="s">
        <v>46</v>
      </c>
      <c r="B118" s="182" t="s">
        <v>159</v>
      </c>
      <c r="C118" s="183"/>
      <c r="D118" s="183"/>
      <c r="E118" s="183"/>
      <c r="F118" s="183"/>
      <c r="G118" s="183"/>
      <c r="H118" s="183"/>
      <c r="I118" s="184"/>
    </row>
    <row r="119" spans="1:9" ht="37.200000000000003" customHeight="1" x14ac:dyDescent="0.35">
      <c r="A119" s="16">
        <v>1</v>
      </c>
      <c r="B119" s="102" t="s">
        <v>160</v>
      </c>
      <c r="C119" s="57">
        <v>2</v>
      </c>
      <c r="D119" s="30"/>
      <c r="E119" s="30">
        <v>30</v>
      </c>
      <c r="F119" s="19"/>
      <c r="G119" s="19"/>
      <c r="H119" s="20" t="s">
        <v>60</v>
      </c>
      <c r="I119" s="101"/>
    </row>
    <row r="120" spans="1:9" ht="37.200000000000003" customHeight="1" x14ac:dyDescent="0.35">
      <c r="A120" s="16"/>
      <c r="B120" s="102"/>
      <c r="C120" s="57"/>
      <c r="D120" s="30"/>
      <c r="E120" s="30"/>
      <c r="F120" s="19"/>
      <c r="G120" s="19"/>
      <c r="H120" s="20"/>
      <c r="I120" s="101"/>
    </row>
    <row r="121" spans="1:9" ht="37.200000000000003" customHeight="1" x14ac:dyDescent="0.35">
      <c r="A121" s="16"/>
      <c r="B121" s="102"/>
      <c r="C121" s="57"/>
      <c r="D121" s="30"/>
      <c r="E121" s="30"/>
      <c r="F121" s="19"/>
      <c r="G121" s="19"/>
      <c r="H121" s="20"/>
      <c r="I121" s="75"/>
    </row>
    <row r="122" spans="1:9" s="7" customFormat="1" x14ac:dyDescent="0.35">
      <c r="A122" s="2"/>
      <c r="B122" s="3"/>
      <c r="C122" s="3"/>
      <c r="D122" s="1"/>
      <c r="E122" s="2"/>
      <c r="F122" s="2"/>
      <c r="G122" s="2"/>
      <c r="H122" s="3"/>
      <c r="I122" s="6"/>
    </row>
    <row r="123" spans="1:9" ht="16.5" customHeight="1" x14ac:dyDescent="0.35">
      <c r="A123" s="1"/>
      <c r="H123" s="185" t="s">
        <v>161</v>
      </c>
      <c r="I123" s="185"/>
    </row>
    <row r="124" spans="1:9" ht="16.5" customHeight="1" x14ac:dyDescent="0.35">
      <c r="A124" s="186"/>
      <c r="B124" s="186"/>
      <c r="C124" s="103"/>
      <c r="D124" s="187"/>
      <c r="E124" s="187"/>
      <c r="F124" s="187"/>
      <c r="G124" s="104"/>
      <c r="H124" s="175" t="s">
        <v>162</v>
      </c>
      <c r="I124" s="175"/>
    </row>
    <row r="125" spans="1:9" x14ac:dyDescent="0.35">
      <c r="H125" s="1"/>
    </row>
    <row r="126" spans="1:9" x14ac:dyDescent="0.35">
      <c r="H126" s="1"/>
    </row>
    <row r="127" spans="1:9" x14ac:dyDescent="0.35">
      <c r="H127" s="1"/>
    </row>
    <row r="128" spans="1:9" x14ac:dyDescent="0.35">
      <c r="H128" s="175" t="s">
        <v>163</v>
      </c>
      <c r="I128" s="175"/>
    </row>
    <row r="129" spans="8:8" ht="16.5" customHeight="1" x14ac:dyDescent="0.35">
      <c r="H129" s="2"/>
    </row>
  </sheetData>
  <mergeCells count="32">
    <mergeCell ref="I8:I9"/>
    <mergeCell ref="A1:B1"/>
    <mergeCell ref="D1:I1"/>
    <mergeCell ref="A2:B2"/>
    <mergeCell ref="D2:I2"/>
    <mergeCell ref="A4:I4"/>
    <mergeCell ref="A5:I5"/>
    <mergeCell ref="A8:A9"/>
    <mergeCell ref="B8:B9"/>
    <mergeCell ref="C8:D8"/>
    <mergeCell ref="E8:G8"/>
    <mergeCell ref="H8:H9"/>
    <mergeCell ref="B99:I99"/>
    <mergeCell ref="B10:I10"/>
    <mergeCell ref="B11:I11"/>
    <mergeCell ref="B12:I12"/>
    <mergeCell ref="B29:I29"/>
    <mergeCell ref="B45:I45"/>
    <mergeCell ref="B60:I60"/>
    <mergeCell ref="B62:I62"/>
    <mergeCell ref="B65:I65"/>
    <mergeCell ref="B66:I66"/>
    <mergeCell ref="B81:I81"/>
    <mergeCell ref="B82:I82"/>
    <mergeCell ref="H128:I128"/>
    <mergeCell ref="B103:I103"/>
    <mergeCell ref="B104:I104"/>
    <mergeCell ref="B118:I118"/>
    <mergeCell ref="H123:I123"/>
    <mergeCell ref="A124:B124"/>
    <mergeCell ref="D124:F124"/>
    <mergeCell ref="H124:I124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TKB K21+22+23</vt:lpstr>
      <vt:lpstr>TKB 24-28</vt:lpstr>
      <vt:lpstr>TKB HỌC LẠI (Vũ)</vt:lpstr>
      <vt:lpstr>Sheet2</vt:lpstr>
      <vt:lpstr>TKB HỌC LẠI</vt:lpstr>
      <vt:lpstr>Sheet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LOANTH</dc:creator>
  <cp:keywords/>
  <dc:description/>
  <cp:lastModifiedBy>Nguyễn Thúy Hằng</cp:lastModifiedBy>
  <cp:revision/>
  <cp:lastPrinted>2025-08-14T02:37:55Z</cp:lastPrinted>
  <dcterms:created xsi:type="dcterms:W3CDTF">2020-08-24T02:05:31Z</dcterms:created>
  <dcterms:modified xsi:type="dcterms:W3CDTF">2025-08-14T03:14:48Z</dcterms:modified>
  <cp:category/>
  <cp:contentStatus/>
</cp:coreProperties>
</file>